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834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J36" i="1" l="1"/>
  <c r="F42" i="1" l="1"/>
  <c r="F34" i="1"/>
  <c r="G17" i="1"/>
  <c r="F17" i="1"/>
  <c r="H22" i="1"/>
  <c r="H26" i="1" s="1"/>
  <c r="I22" i="1"/>
  <c r="J22" i="1"/>
  <c r="G22" i="1"/>
  <c r="F26" i="1" l="1"/>
  <c r="E42" i="1"/>
  <c r="E34" i="1"/>
  <c r="J34" i="1"/>
  <c r="I34" i="1"/>
  <c r="H42" i="1"/>
  <c r="G42" i="1"/>
  <c r="E26" i="1"/>
  <c r="J26" i="1"/>
  <c r="I26" i="1"/>
  <c r="G26" i="1"/>
  <c r="J17" i="1"/>
  <c r="I17" i="1"/>
  <c r="H17" i="1"/>
  <c r="E17" i="1"/>
  <c r="G34" i="1" l="1"/>
  <c r="H34" i="1"/>
  <c r="I42" i="1"/>
  <c r="J42" i="1"/>
</calcChain>
</file>

<file path=xl/sharedStrings.xml><?xml version="1.0" encoding="utf-8"?>
<sst xmlns="http://schemas.openxmlformats.org/spreadsheetml/2006/main" count="94" uniqueCount="72">
  <si>
    <t>Утверждаю:_______________</t>
  </si>
  <si>
    <t xml:space="preserve">Директор школы </t>
  </si>
  <si>
    <t>Хамнуев В.И.</t>
  </si>
  <si>
    <t>Без ГМО и пищевых</t>
  </si>
  <si>
    <t xml:space="preserve">      ООО "Школьное питание"</t>
  </si>
  <si>
    <t>добавок</t>
  </si>
  <si>
    <t>Меню разработано в соответствии СанПин2.3/2.4.3590-20 и МР 2.4.0179-20</t>
  </si>
  <si>
    <t>Школа</t>
  </si>
  <si>
    <t>МАОУ СОШ №19</t>
  </si>
  <si>
    <t>Прием пищи</t>
  </si>
  <si>
    <t>Раздел</t>
  </si>
  <si>
    <t>№ рец.</t>
  </si>
  <si>
    <t>Цена</t>
  </si>
  <si>
    <t>Калорийность</t>
  </si>
  <si>
    <t>Белки</t>
  </si>
  <si>
    <t>Жиры</t>
  </si>
  <si>
    <t>Углеводы</t>
  </si>
  <si>
    <t>Блюдо</t>
  </si>
  <si>
    <t>Выход, г</t>
  </si>
  <si>
    <t>Завтрак</t>
  </si>
  <si>
    <t xml:space="preserve">Завтрак дети с 7 до 11 лет </t>
  </si>
  <si>
    <t>гор.блюдо</t>
  </si>
  <si>
    <t>гор.напиток</t>
  </si>
  <si>
    <t>хлеб белый</t>
  </si>
  <si>
    <t>фрукт</t>
  </si>
  <si>
    <t>Льготное питание 85руб.</t>
  </si>
  <si>
    <t xml:space="preserve">Завтрак </t>
  </si>
  <si>
    <t>Льготное питание 90руб.</t>
  </si>
  <si>
    <t>Обед</t>
  </si>
  <si>
    <t xml:space="preserve">Обед дети с 7 до 11 лет </t>
  </si>
  <si>
    <t>1блюдо</t>
  </si>
  <si>
    <t>2блюдо</t>
  </si>
  <si>
    <t>гор напиток</t>
  </si>
  <si>
    <t>хлеб бел.</t>
  </si>
  <si>
    <t>хлеб черн.</t>
  </si>
  <si>
    <t>Льготное питание 105руб</t>
  </si>
  <si>
    <t>Обед дети с 12 лет и старше</t>
  </si>
  <si>
    <t>Льготное питание 120руб</t>
  </si>
  <si>
    <t>Директор:                                                                             Найданов М.Б</t>
  </si>
  <si>
    <t>Управляющий столовой:                                                        Воротникова А.Г</t>
  </si>
  <si>
    <t>Зав.производством:                                                                Алешкова А.В</t>
  </si>
  <si>
    <t xml:space="preserve"> Меню школы № 19 г.Улан-Удэ </t>
  </si>
  <si>
    <t>Хлеб пшеничный</t>
  </si>
  <si>
    <t>Хлеб пшеничный йод. 1 с</t>
  </si>
  <si>
    <r>
      <rPr>
        <sz val="12"/>
        <rFont val="Times New Roman"/>
        <family val="1"/>
        <charset val="204"/>
      </rPr>
      <t>Чай черный</t>
    </r>
    <r>
      <rPr>
        <sz val="8"/>
        <rFont val="Times New Roman"/>
        <family val="1"/>
        <charset val="204"/>
      </rPr>
      <t xml:space="preserve"> (чай заварка, вода)</t>
    </r>
  </si>
  <si>
    <r>
      <rPr>
        <sz val="12"/>
        <color theme="1"/>
        <rFont val="Times New Roman"/>
        <family val="1"/>
        <charset val="204"/>
      </rPr>
      <t>Фрукты свежие</t>
    </r>
    <r>
      <rPr>
        <sz val="8"/>
        <color theme="1"/>
        <rFont val="Times New Roman"/>
        <family val="1"/>
        <charset val="204"/>
      </rPr>
      <t xml:space="preserve"> (яблоко)</t>
    </r>
  </si>
  <si>
    <r>
      <rPr>
        <sz val="12"/>
        <rFont val="Times New Roman"/>
        <family val="1"/>
        <charset val="204"/>
      </rPr>
      <t>Щи из свежей капусты с картофелем и фаршем</t>
    </r>
    <r>
      <rPr>
        <sz val="8"/>
        <rFont val="Times New Roman"/>
        <family val="1"/>
        <charset val="204"/>
      </rPr>
      <t xml:space="preserve"> (говядина б/к, капуста свежая, картофель, морковь, лук репчатый, томатная паста, масло растительное, сметана 15%, соль йодированная)</t>
    </r>
  </si>
  <si>
    <r>
      <rPr>
        <sz val="12"/>
        <rFont val="Times New Roman"/>
        <family val="1"/>
        <charset val="204"/>
      </rPr>
      <t xml:space="preserve">Кисель </t>
    </r>
    <r>
      <rPr>
        <sz val="8"/>
        <rFont val="Times New Roman"/>
        <family val="1"/>
        <charset val="204"/>
      </rPr>
      <t>(концентрат плодовоягодный)</t>
    </r>
  </si>
  <si>
    <t>Хлеб ржаной</t>
  </si>
  <si>
    <r>
      <rPr>
        <sz val="12"/>
        <rFont val="Times New Roman"/>
        <family val="1"/>
        <charset val="204"/>
      </rPr>
      <t xml:space="preserve">Запеканка рисовая с творогом </t>
    </r>
    <r>
      <rPr>
        <sz val="10"/>
        <rFont val="Times New Roman"/>
        <family val="1"/>
        <charset val="204"/>
      </rPr>
      <t xml:space="preserve"> </t>
    </r>
    <r>
      <rPr>
        <sz val="8"/>
        <rFont val="Times New Roman"/>
        <family val="1"/>
        <charset val="204"/>
      </rPr>
      <t>(крупа рисовая, творог5%, яйцо куриное, сахар-песок, сметана 15%, ванилин, соль йодированная, сгущенное молоко) 140/30</t>
    </r>
  </si>
  <si>
    <r>
      <rPr>
        <sz val="12"/>
        <rFont val="Times New Roman"/>
        <family val="1"/>
        <charset val="204"/>
      </rPr>
      <t>Запеканка рисовая с творогом</t>
    </r>
    <r>
      <rPr>
        <sz val="8"/>
        <rFont val="Times New Roman"/>
        <family val="1"/>
        <charset val="204"/>
      </rPr>
      <t xml:space="preserve">  (крупа рисовая, творог5%, яйцо куриное, сахар-песок, сметана 15%, ванилин, соль йодированная, сгущенное молоко) 140/30</t>
    </r>
  </si>
  <si>
    <r>
      <rPr>
        <sz val="12"/>
        <color theme="1"/>
        <rFont val="Times New Roman"/>
        <family val="1"/>
        <charset val="204"/>
      </rPr>
      <t xml:space="preserve">Плов из говядины </t>
    </r>
    <r>
      <rPr>
        <sz val="8"/>
        <color theme="1"/>
        <rFont val="Times New Roman"/>
        <family val="1"/>
        <charset val="204"/>
      </rPr>
      <t>(говядина б/к, крупа рисовая, морковь, лук репчатый, масло растительное, соль йодированная)160/50</t>
    </r>
  </si>
  <si>
    <r>
      <rPr>
        <sz val="12"/>
        <color theme="1"/>
        <rFont val="Times New Roman"/>
        <family val="1"/>
        <charset val="204"/>
      </rPr>
      <t xml:space="preserve">Плов из говядины </t>
    </r>
    <r>
      <rPr>
        <sz val="8"/>
        <color theme="1"/>
        <rFont val="Times New Roman"/>
        <family val="1"/>
        <charset val="204"/>
      </rPr>
      <t>(говядина б/к, крупа рисовая, морковь, лук репчатый, масло растительное, соль йодированная)200/50</t>
    </r>
  </si>
  <si>
    <t>выпечка</t>
  </si>
  <si>
    <t>15.5</t>
  </si>
  <si>
    <t>5.3</t>
  </si>
  <si>
    <t>4.7</t>
  </si>
  <si>
    <t>28.8</t>
  </si>
  <si>
    <t>Чай с сахаром</t>
  </si>
  <si>
    <t>3.5</t>
  </si>
  <si>
    <t>83.40</t>
  </si>
  <si>
    <t>0.4</t>
  </si>
  <si>
    <t>0.2</t>
  </si>
  <si>
    <t>21.6</t>
  </si>
  <si>
    <t>Льготное питание 19руб.</t>
  </si>
  <si>
    <t>19.00</t>
  </si>
  <si>
    <t>272.4</t>
  </si>
  <si>
    <t>4.6</t>
  </si>
  <si>
    <t>6.9</t>
  </si>
  <si>
    <t>49.4</t>
  </si>
  <si>
    <t>Булочка "Домашняя"</t>
  </si>
  <si>
    <t xml:space="preserve">Завтрак 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</si>
</sst>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_₽"/>
  </numFmts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0"/>
      <name val="Arial"/>
      <family val="2"/>
      <charset val="204"/>
    </font>
    <font>
      <sz val="8"/>
      <name val="Times New Roman"/>
      <family val="1"/>
      <charset val="204"/>
    </font>
    <font>
      <sz val="1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119">
    <xf numFmtId="0" fontId="0" fillId="0" borderId="0" xfId="0"/>
    <xf numFmtId="0" fontId="0" fillId="0" borderId="0" xfId="0" applyAlignment="1"/>
    <xf numFmtId="0" fontId="2" fillId="0" borderId="0" xfId="0" applyNumberFormat="1" applyFont="1" applyAlignment="1"/>
    <xf numFmtId="0" fontId="2" fillId="0" borderId="0" xfId="0" applyFont="1" applyAlignment="1"/>
    <xf numFmtId="0" fontId="2" fillId="0" borderId="0" xfId="0" applyFont="1" applyBorder="1" applyAlignment="1">
      <alignment horizontal="center"/>
    </xf>
    <xf numFmtId="0" fontId="0" fillId="0" borderId="0" xfId="0" applyBorder="1"/>
    <xf numFmtId="0" fontId="3" fillId="0" borderId="0" xfId="0" applyFont="1" applyAlignment="1"/>
    <xf numFmtId="0" fontId="0" fillId="0" borderId="0" xfId="0" applyAlignment="1">
      <alignment horizontal="center"/>
    </xf>
    <xf numFmtId="0" fontId="4" fillId="2" borderId="5" xfId="0" applyFont="1" applyFill="1" applyBorder="1"/>
    <xf numFmtId="0" fontId="0" fillId="2" borderId="8" xfId="0" applyFill="1" applyBorder="1"/>
    <xf numFmtId="49" fontId="4" fillId="2" borderId="9" xfId="0" applyNumberFormat="1" applyFont="1" applyFill="1" applyBorder="1" applyProtection="1">
      <protection locked="0"/>
    </xf>
    <xf numFmtId="0" fontId="4" fillId="2" borderId="6" xfId="0" applyFont="1" applyFill="1" applyBorder="1"/>
    <xf numFmtId="0" fontId="4" fillId="2" borderId="7" xfId="0" applyFont="1" applyFill="1" applyBorder="1"/>
    <xf numFmtId="0" fontId="4" fillId="2" borderId="9" xfId="0" applyFont="1" applyFill="1" applyBorder="1"/>
    <xf numFmtId="14" fontId="4" fillId="2" borderId="10" xfId="0" applyNumberFormat="1" applyFont="1" applyFill="1" applyBorder="1" applyProtection="1">
      <protection locked="0"/>
    </xf>
    <xf numFmtId="0" fontId="0" fillId="2" borderId="0" xfId="0" applyFont="1" applyFill="1"/>
    <xf numFmtId="0" fontId="4" fillId="2" borderId="11" xfId="0" applyFont="1" applyFill="1" applyBorder="1" applyAlignment="1">
      <alignment horizontal="center" wrapText="1"/>
    </xf>
    <xf numFmtId="0" fontId="4" fillId="2" borderId="12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4" fillId="2" borderId="0" xfId="0" applyFont="1" applyFill="1" applyBorder="1"/>
    <xf numFmtId="2" fontId="4" fillId="2" borderId="12" xfId="0" applyNumberFormat="1" applyFont="1" applyFill="1" applyBorder="1" applyAlignment="1">
      <alignment horizontal="center" wrapText="1"/>
    </xf>
    <xf numFmtId="2" fontId="4" fillId="2" borderId="14" xfId="0" applyNumberFormat="1" applyFont="1" applyFill="1" applyBorder="1" applyAlignment="1">
      <alignment horizontal="center" wrapText="1"/>
    </xf>
    <xf numFmtId="0" fontId="4" fillId="2" borderId="0" xfId="0" applyFont="1" applyFill="1"/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17" xfId="0" applyFont="1" applyFill="1" applyBorder="1" applyAlignment="1">
      <alignment horizontal="center"/>
    </xf>
    <xf numFmtId="2" fontId="4" fillId="2" borderId="17" xfId="0" applyNumberFormat="1" applyFont="1" applyFill="1" applyBorder="1" applyAlignment="1">
      <alignment horizontal="center"/>
    </xf>
    <xf numFmtId="2" fontId="4" fillId="2" borderId="18" xfId="0" applyNumberFormat="1" applyFont="1" applyFill="1" applyBorder="1" applyAlignment="1">
      <alignment horizontal="center"/>
    </xf>
    <xf numFmtId="2" fontId="4" fillId="2" borderId="14" xfId="0" applyNumberFormat="1" applyFont="1" applyFill="1" applyBorder="1" applyAlignment="1">
      <alignment horizontal="center"/>
    </xf>
    <xf numFmtId="0" fontId="4" fillId="2" borderId="15" xfId="0" applyFont="1" applyFill="1" applyBorder="1"/>
    <xf numFmtId="0" fontId="4" fillId="2" borderId="16" xfId="0" applyFont="1" applyFill="1" applyBorder="1"/>
    <xf numFmtId="0" fontId="2" fillId="2" borderId="12" xfId="0" applyFont="1" applyFill="1" applyBorder="1" applyAlignment="1">
      <alignment horizontal="center"/>
    </xf>
    <xf numFmtId="0" fontId="3" fillId="2" borderId="12" xfId="0" applyFont="1" applyFill="1" applyBorder="1"/>
    <xf numFmtId="164" fontId="2" fillId="2" borderId="12" xfId="0" applyNumberFormat="1" applyFont="1" applyFill="1" applyBorder="1" applyAlignment="1">
      <alignment horizontal="center"/>
    </xf>
    <xf numFmtId="0" fontId="6" fillId="2" borderId="12" xfId="1" applyFont="1" applyFill="1" applyBorder="1" applyAlignment="1">
      <alignment horizontal="center" vertical="center"/>
    </xf>
    <xf numFmtId="0" fontId="6" fillId="2" borderId="19" xfId="1" applyFont="1" applyFill="1" applyBorder="1" applyAlignment="1">
      <alignment horizontal="center" vertical="center"/>
    </xf>
    <xf numFmtId="0" fontId="4" fillId="2" borderId="12" xfId="0" applyFont="1" applyFill="1" applyBorder="1"/>
    <xf numFmtId="2" fontId="6" fillId="0" borderId="12" xfId="1" applyNumberFormat="1" applyFont="1" applyFill="1" applyBorder="1" applyAlignment="1">
      <alignment horizontal="center" vertical="center"/>
    </xf>
    <xf numFmtId="2" fontId="6" fillId="0" borderId="14" xfId="1" applyNumberFormat="1" applyFont="1" applyFill="1" applyBorder="1" applyAlignment="1">
      <alignment horizontal="center" vertical="center"/>
    </xf>
    <xf numFmtId="0" fontId="4" fillId="2" borderId="12" xfId="0" applyFont="1" applyFill="1" applyBorder="1" applyProtection="1">
      <protection locked="0"/>
    </xf>
    <xf numFmtId="2" fontId="6" fillId="0" borderId="16" xfId="1" applyNumberFormat="1" applyFont="1" applyFill="1" applyBorder="1" applyAlignment="1">
      <alignment horizontal="center" vertical="center"/>
    </xf>
    <xf numFmtId="2" fontId="6" fillId="0" borderId="4" xfId="1" applyNumberFormat="1" applyFont="1" applyFill="1" applyBorder="1" applyAlignment="1">
      <alignment horizontal="center" vertical="center"/>
    </xf>
    <xf numFmtId="2" fontId="6" fillId="0" borderId="19" xfId="1" applyNumberFormat="1" applyFont="1" applyFill="1" applyBorder="1" applyAlignment="1">
      <alignment horizontal="center" vertical="center"/>
    </xf>
    <xf numFmtId="0" fontId="4" fillId="2" borderId="21" xfId="0" applyFont="1" applyFill="1" applyBorder="1"/>
    <xf numFmtId="0" fontId="4" fillId="2" borderId="22" xfId="0" applyFont="1" applyFill="1" applyBorder="1"/>
    <xf numFmtId="0" fontId="4" fillId="2" borderId="23" xfId="0" applyFont="1" applyFill="1" applyBorder="1"/>
    <xf numFmtId="0" fontId="4" fillId="2" borderId="22" xfId="0" applyFont="1" applyFill="1" applyBorder="1" applyProtection="1">
      <protection locked="0"/>
    </xf>
    <xf numFmtId="0" fontId="4" fillId="2" borderId="24" xfId="0" applyFont="1" applyFill="1" applyBorder="1"/>
    <xf numFmtId="0" fontId="6" fillId="0" borderId="12" xfId="1" applyFont="1" applyFill="1" applyBorder="1" applyAlignment="1">
      <alignment horizontal="left" vertical="center" wrapText="1"/>
    </xf>
    <xf numFmtId="0" fontId="14" fillId="0" borderId="16" xfId="1" applyFont="1" applyFill="1" applyBorder="1" applyAlignment="1">
      <alignment horizontal="center" vertical="center"/>
    </xf>
    <xf numFmtId="0" fontId="14" fillId="0" borderId="4" xfId="1" applyFont="1" applyFill="1" applyBorder="1" applyAlignment="1">
      <alignment horizontal="center" vertical="center"/>
    </xf>
    <xf numFmtId="0" fontId="0" fillId="2" borderId="0" xfId="0" applyFill="1"/>
    <xf numFmtId="0" fontId="4" fillId="2" borderId="25" xfId="0" applyFont="1" applyFill="1" applyBorder="1"/>
    <xf numFmtId="0" fontId="4" fillId="2" borderId="26" xfId="0" applyFont="1" applyFill="1" applyBorder="1"/>
    <xf numFmtId="0" fontId="14" fillId="0" borderId="27" xfId="1" applyFont="1" applyFill="1" applyBorder="1" applyAlignment="1">
      <alignment horizontal="center" vertical="center"/>
    </xf>
    <xf numFmtId="0" fontId="7" fillId="2" borderId="0" xfId="1" applyFont="1" applyFill="1" applyBorder="1" applyAlignment="1">
      <alignment horizontal="center" vertical="center"/>
    </xf>
    <xf numFmtId="0" fontId="3" fillId="2" borderId="0" xfId="0" applyFont="1" applyFill="1" applyBorder="1"/>
    <xf numFmtId="0" fontId="14" fillId="0" borderId="0" xfId="1" applyFont="1" applyFill="1" applyBorder="1" applyAlignment="1">
      <alignment horizontal="center" vertical="center"/>
    </xf>
    <xf numFmtId="164" fontId="3" fillId="0" borderId="0" xfId="0" applyNumberFormat="1" applyFont="1" applyBorder="1" applyAlignment="1">
      <alignment horizontal="center" vertical="center"/>
    </xf>
    <xf numFmtId="2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0" xfId="0" applyFont="1"/>
    <xf numFmtId="0" fontId="1" fillId="0" borderId="0" xfId="0" applyFont="1" applyBorder="1"/>
    <xf numFmtId="0" fontId="2" fillId="0" borderId="0" xfId="0" applyFont="1" applyBorder="1"/>
    <xf numFmtId="0" fontId="3" fillId="0" borderId="0" xfId="0" applyFont="1" applyAlignment="1">
      <alignment vertical="center"/>
    </xf>
    <xf numFmtId="14" fontId="3" fillId="0" borderId="0" xfId="0" applyNumberFormat="1" applyFont="1" applyAlignment="1">
      <alignment vertical="center"/>
    </xf>
    <xf numFmtId="0" fontId="4" fillId="0" borderId="1" xfId="0" applyFont="1" applyBorder="1"/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6" fillId="0" borderId="12" xfId="1" applyFont="1" applyFill="1" applyBorder="1" applyAlignment="1">
      <alignment horizontal="center" vertical="center"/>
    </xf>
    <xf numFmtId="0" fontId="6" fillId="0" borderId="16" xfId="1" applyFont="1" applyFill="1" applyBorder="1" applyAlignment="1">
      <alignment horizontal="left" vertical="center" wrapText="1"/>
    </xf>
    <xf numFmtId="0" fontId="6" fillId="0" borderId="16" xfId="1" applyFont="1" applyFill="1" applyBorder="1" applyAlignment="1">
      <alignment horizontal="center" vertical="center"/>
    </xf>
    <xf numFmtId="0" fontId="8" fillId="0" borderId="12" xfId="0" applyFont="1" applyFill="1" applyBorder="1"/>
    <xf numFmtId="0" fontId="9" fillId="0" borderId="12" xfId="0" applyFont="1" applyFill="1" applyBorder="1" applyAlignment="1">
      <alignment horizontal="center" wrapText="1"/>
    </xf>
    <xf numFmtId="0" fontId="3" fillId="0" borderId="12" xfId="0" applyFont="1" applyFill="1" applyBorder="1"/>
    <xf numFmtId="0" fontId="10" fillId="0" borderId="12" xfId="1" applyNumberFormat="1" applyFont="1" applyFill="1" applyBorder="1" applyAlignment="1">
      <alignment horizontal="center" vertical="center"/>
    </xf>
    <xf numFmtId="164" fontId="3" fillId="0" borderId="12" xfId="0" applyNumberFormat="1" applyFont="1" applyFill="1" applyBorder="1" applyAlignment="1">
      <alignment horizontal="center" vertical="center"/>
    </xf>
    <xf numFmtId="2" fontId="11" fillId="0" borderId="12" xfId="0" applyNumberFormat="1" applyFont="1" applyFill="1" applyBorder="1" applyAlignment="1">
      <alignment horizontal="center"/>
    </xf>
    <xf numFmtId="2" fontId="11" fillId="0" borderId="14" xfId="0" applyNumberFormat="1" applyFont="1" applyFill="1" applyBorder="1" applyAlignment="1">
      <alignment horizontal="center"/>
    </xf>
    <xf numFmtId="164" fontId="2" fillId="0" borderId="12" xfId="0" applyNumberFormat="1" applyFont="1" applyFill="1" applyBorder="1" applyAlignment="1">
      <alignment horizontal="center" vertical="center"/>
    </xf>
    <xf numFmtId="0" fontId="7" fillId="0" borderId="12" xfId="1" applyFont="1" applyFill="1" applyBorder="1" applyAlignment="1">
      <alignment horizontal="center" vertical="center"/>
    </xf>
    <xf numFmtId="1" fontId="12" fillId="0" borderId="12" xfId="0" applyNumberFormat="1" applyFont="1" applyFill="1" applyBorder="1" applyProtection="1">
      <protection locked="0"/>
    </xf>
    <xf numFmtId="2" fontId="8" fillId="0" borderId="12" xfId="0" applyNumberFormat="1" applyFont="1" applyFill="1" applyBorder="1" applyProtection="1">
      <protection locked="0"/>
    </xf>
    <xf numFmtId="2" fontId="8" fillId="0" borderId="14" xfId="0" applyNumberFormat="1" applyFont="1" applyFill="1" applyBorder="1" applyProtection="1">
      <protection locked="0"/>
    </xf>
    <xf numFmtId="0" fontId="8" fillId="0" borderId="12" xfId="0" applyFont="1" applyFill="1" applyBorder="1" applyAlignment="1">
      <alignment horizontal="left" vertical="center" wrapText="1"/>
    </xf>
    <xf numFmtId="0" fontId="8" fillId="0" borderId="12" xfId="0" applyFont="1" applyFill="1" applyBorder="1" applyAlignment="1">
      <alignment horizontal="center" vertical="center"/>
    </xf>
    <xf numFmtId="0" fontId="8" fillId="0" borderId="16" xfId="0" applyFont="1" applyFill="1" applyBorder="1" applyAlignment="1">
      <alignment horizontal="center"/>
    </xf>
    <xf numFmtId="0" fontId="8" fillId="0" borderId="12" xfId="0" applyFont="1" applyFill="1" applyBorder="1" applyAlignment="1">
      <alignment horizontal="center"/>
    </xf>
    <xf numFmtId="2" fontId="11" fillId="0" borderId="4" xfId="0" applyNumberFormat="1" applyFont="1" applyFill="1" applyBorder="1" applyAlignment="1">
      <alignment horizontal="center"/>
    </xf>
    <xf numFmtId="2" fontId="11" fillId="0" borderId="20" xfId="0" applyNumberFormat="1" applyFont="1" applyFill="1" applyBorder="1" applyAlignment="1">
      <alignment horizontal="center"/>
    </xf>
    <xf numFmtId="0" fontId="7" fillId="0" borderId="26" xfId="1" applyFont="1" applyFill="1" applyBorder="1" applyAlignment="1">
      <alignment horizontal="center" vertical="center"/>
    </xf>
    <xf numFmtId="0" fontId="3" fillId="0" borderId="26" xfId="0" applyFont="1" applyFill="1" applyBorder="1"/>
    <xf numFmtId="164" fontId="3" fillId="0" borderId="26" xfId="0" applyNumberFormat="1" applyFont="1" applyFill="1" applyBorder="1" applyAlignment="1">
      <alignment horizontal="center" vertical="center"/>
    </xf>
    <xf numFmtId="2" fontId="11" fillId="0" borderId="26" xfId="0" applyNumberFormat="1" applyFont="1" applyFill="1" applyBorder="1" applyAlignment="1">
      <alignment horizontal="center"/>
    </xf>
    <xf numFmtId="2" fontId="11" fillId="0" borderId="28" xfId="0" applyNumberFormat="1" applyFont="1" applyFill="1" applyBorder="1" applyAlignment="1">
      <alignment horizontal="center"/>
    </xf>
    <xf numFmtId="0" fontId="15" fillId="0" borderId="16" xfId="1" applyFont="1" applyFill="1" applyBorder="1" applyAlignment="1">
      <alignment horizontal="left" vertical="center" wrapText="1"/>
    </xf>
    <xf numFmtId="2" fontId="0" fillId="0" borderId="12" xfId="0" applyNumberFormat="1" applyFont="1" applyFill="1" applyBorder="1" applyProtection="1">
      <protection locked="0"/>
    </xf>
    <xf numFmtId="164" fontId="2" fillId="0" borderId="12" xfId="0" applyNumberFormat="1" applyFont="1" applyFill="1" applyBorder="1" applyAlignment="1">
      <alignment horizontal="center"/>
    </xf>
    <xf numFmtId="0" fontId="2" fillId="0" borderId="0" xfId="0" applyFont="1" applyAlignment="1">
      <alignment vertical="center" wrapText="1"/>
    </xf>
    <xf numFmtId="0" fontId="4" fillId="0" borderId="2" xfId="0" applyFont="1" applyFill="1" applyBorder="1"/>
    <xf numFmtId="164" fontId="17" fillId="0" borderId="12" xfId="0" applyNumberFormat="1" applyFont="1" applyFill="1" applyBorder="1" applyAlignment="1">
      <alignment horizontal="center" vertical="center"/>
    </xf>
    <xf numFmtId="164" fontId="18" fillId="0" borderId="12" xfId="0" applyNumberFormat="1" applyFont="1" applyFill="1" applyBorder="1" applyAlignment="1">
      <alignment horizontal="center" vertical="center"/>
    </xf>
    <xf numFmtId="164" fontId="11" fillId="0" borderId="12" xfId="0" applyNumberFormat="1" applyFont="1" applyFill="1" applyBorder="1" applyAlignment="1">
      <alignment horizontal="center" vertical="center"/>
    </xf>
    <xf numFmtId="164" fontId="11" fillId="0" borderId="14" xfId="0" applyNumberFormat="1" applyFont="1" applyFill="1" applyBorder="1" applyAlignment="1">
      <alignment horizontal="center" vertical="center"/>
    </xf>
    <xf numFmtId="0" fontId="2" fillId="0" borderId="12" xfId="0" applyFont="1" applyFill="1" applyBorder="1"/>
    <xf numFmtId="164" fontId="19" fillId="0" borderId="12" xfId="0" applyNumberFormat="1" applyFont="1" applyFill="1" applyBorder="1" applyAlignment="1">
      <alignment horizontal="center" vertical="center"/>
    </xf>
    <xf numFmtId="49" fontId="16" fillId="0" borderId="12" xfId="0" applyNumberFormat="1" applyFont="1" applyFill="1" applyBorder="1" applyAlignment="1">
      <alignment horizontal="center" vertical="center"/>
    </xf>
    <xf numFmtId="164" fontId="8" fillId="0" borderId="12" xfId="0" applyNumberFormat="1" applyFont="1" applyFill="1" applyBorder="1" applyAlignment="1">
      <alignment horizontal="center" vertical="center"/>
    </xf>
    <xf numFmtId="49" fontId="8" fillId="0" borderId="12" xfId="0" applyNumberFormat="1" applyFont="1" applyFill="1" applyBorder="1" applyAlignment="1">
      <alignment horizontal="center" vertical="center"/>
    </xf>
    <xf numFmtId="49" fontId="8" fillId="0" borderId="14" xfId="0" applyNumberFormat="1" applyFont="1" applyFill="1" applyBorder="1" applyAlignment="1">
      <alignment horizontal="center" vertical="center"/>
    </xf>
    <xf numFmtId="49" fontId="18" fillId="0" borderId="12" xfId="0" applyNumberFormat="1" applyFont="1" applyFill="1" applyBorder="1" applyAlignment="1">
      <alignment horizontal="center" vertical="center"/>
    </xf>
    <xf numFmtId="49" fontId="11" fillId="0" borderId="12" xfId="0" applyNumberFormat="1" applyFont="1" applyFill="1" applyBorder="1" applyAlignment="1">
      <alignment horizontal="center" vertical="center"/>
    </xf>
    <xf numFmtId="49" fontId="11" fillId="0" borderId="14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4" fillId="2" borderId="6" xfId="0" applyFont="1" applyFill="1" applyBorder="1" applyAlignment="1" applyProtection="1">
      <protection locked="0"/>
    </xf>
    <xf numFmtId="0" fontId="4" fillId="2" borderId="7" xfId="0" applyFont="1" applyFill="1" applyBorder="1" applyAlignment="1" applyProtection="1">
      <protection locked="0"/>
    </xf>
    <xf numFmtId="0" fontId="4" fillId="2" borderId="8" xfId="0" applyFont="1" applyFill="1" applyBorder="1" applyAlignment="1" applyProtection="1">
      <protection locked="0"/>
    </xf>
    <xf numFmtId="0" fontId="2" fillId="0" borderId="29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0"/>
  <sheetViews>
    <sheetView tabSelected="1" topLeftCell="A3" workbookViewId="0">
      <selection activeCell="D13" sqref="D13"/>
    </sheetView>
  </sheetViews>
  <sheetFormatPr defaultRowHeight="15" x14ac:dyDescent="0.25"/>
  <cols>
    <col min="2" max="2" width="10.7109375" bestFit="1" customWidth="1"/>
    <col min="4" max="4" width="35.28515625" customWidth="1"/>
    <col min="5" max="5" width="10.42578125" customWidth="1"/>
    <col min="7" max="7" width="7.7109375" customWidth="1"/>
    <col min="8" max="9" width="5.7109375" bestFit="1" customWidth="1"/>
    <col min="10" max="10" width="7" customWidth="1"/>
  </cols>
  <sheetData>
    <row r="1" spans="1:11" x14ac:dyDescent="0.25">
      <c r="D1" s="1"/>
      <c r="E1" s="1"/>
      <c r="F1" s="2" t="s">
        <v>0</v>
      </c>
      <c r="G1" s="1"/>
    </row>
    <row r="2" spans="1:11" x14ac:dyDescent="0.25">
      <c r="D2" s="1"/>
      <c r="E2" s="1"/>
      <c r="F2" s="3"/>
      <c r="G2" s="3"/>
    </row>
    <row r="3" spans="1:11" x14ac:dyDescent="0.25">
      <c r="A3" s="4"/>
      <c r="B3" s="4"/>
      <c r="D3" s="1"/>
      <c r="E3" s="2" t="s">
        <v>1</v>
      </c>
      <c r="F3" s="1"/>
      <c r="G3" s="3" t="s">
        <v>2</v>
      </c>
    </row>
    <row r="4" spans="1:11" x14ac:dyDescent="0.25">
      <c r="A4" s="4"/>
      <c r="B4" s="5"/>
      <c r="C4" s="4"/>
    </row>
    <row r="5" spans="1:11" x14ac:dyDescent="0.25">
      <c r="A5" s="66" t="s">
        <v>3</v>
      </c>
      <c r="B5" s="67"/>
      <c r="D5" s="6" t="s">
        <v>4</v>
      </c>
      <c r="E5" s="7"/>
      <c r="F5" s="7"/>
      <c r="G5" s="7"/>
      <c r="H5" s="7"/>
      <c r="I5" s="7"/>
      <c r="J5" s="7"/>
      <c r="K5" s="7"/>
    </row>
    <row r="6" spans="1:11" x14ac:dyDescent="0.25">
      <c r="A6" s="68" t="s">
        <v>5</v>
      </c>
      <c r="B6" s="69"/>
      <c r="D6" s="114" t="s">
        <v>41</v>
      </c>
      <c r="E6" s="114"/>
      <c r="F6" s="114"/>
      <c r="G6" s="114"/>
      <c r="H6" s="114"/>
      <c r="I6" s="114"/>
      <c r="J6" s="114"/>
      <c r="K6" s="114"/>
    </row>
    <row r="7" spans="1:11" x14ac:dyDescent="0.25">
      <c r="A7" s="5"/>
      <c r="B7" s="5"/>
      <c r="D7" s="65">
        <v>44992</v>
      </c>
      <c r="E7" s="64"/>
      <c r="F7" s="64"/>
      <c r="G7" s="64"/>
      <c r="H7" s="64"/>
      <c r="I7" s="64"/>
      <c r="J7" s="64"/>
      <c r="K7" s="64"/>
    </row>
    <row r="8" spans="1:11" ht="15.75" thickBot="1" x14ac:dyDescent="0.3">
      <c r="D8" s="118" t="s">
        <v>6</v>
      </c>
      <c r="E8" s="118"/>
      <c r="F8" s="118"/>
      <c r="G8" s="118"/>
      <c r="H8" s="118"/>
      <c r="I8" s="118"/>
      <c r="J8" s="118"/>
      <c r="K8" s="99"/>
    </row>
    <row r="9" spans="1:11" x14ac:dyDescent="0.25">
      <c r="A9" s="8" t="s">
        <v>7</v>
      </c>
      <c r="B9" s="115" t="s">
        <v>8</v>
      </c>
      <c r="C9" s="116"/>
      <c r="D9" s="117"/>
      <c r="E9" s="9"/>
      <c r="F9" s="10"/>
      <c r="G9" s="11"/>
      <c r="H9" s="12"/>
      <c r="I9" s="13"/>
      <c r="J9" s="14"/>
      <c r="K9" s="15"/>
    </row>
    <row r="10" spans="1:11" ht="26.25" x14ac:dyDescent="0.25">
      <c r="A10" s="16" t="s">
        <v>9</v>
      </c>
      <c r="B10" s="17" t="s">
        <v>10</v>
      </c>
      <c r="C10" s="18" t="s">
        <v>11</v>
      </c>
      <c r="D10" s="19"/>
      <c r="E10" s="19"/>
      <c r="F10" s="17" t="s">
        <v>12</v>
      </c>
      <c r="G10" s="20" t="s">
        <v>13</v>
      </c>
      <c r="H10" s="20" t="s">
        <v>14</v>
      </c>
      <c r="I10" s="20" t="s">
        <v>15</v>
      </c>
      <c r="J10" s="21" t="s">
        <v>16</v>
      </c>
      <c r="K10" s="22"/>
    </row>
    <row r="11" spans="1:11" x14ac:dyDescent="0.25">
      <c r="A11" s="23"/>
      <c r="B11" s="17"/>
      <c r="C11" s="24"/>
      <c r="D11" s="17" t="s">
        <v>17</v>
      </c>
      <c r="E11" s="17" t="s">
        <v>18</v>
      </c>
      <c r="F11" s="25"/>
      <c r="G11" s="26"/>
      <c r="H11" s="26"/>
      <c r="I11" s="27"/>
      <c r="J11" s="28"/>
      <c r="K11" s="22"/>
    </row>
    <row r="12" spans="1:11" x14ac:dyDescent="0.25">
      <c r="A12" s="29" t="s">
        <v>19</v>
      </c>
      <c r="B12" s="30"/>
      <c r="C12" s="31"/>
      <c r="D12" s="32" t="s">
        <v>20</v>
      </c>
      <c r="E12" s="17"/>
      <c r="F12" s="33"/>
      <c r="G12" s="34"/>
      <c r="H12" s="34"/>
      <c r="I12" s="34"/>
      <c r="J12" s="35"/>
      <c r="K12" s="22"/>
    </row>
    <row r="13" spans="1:11" ht="49.5" x14ac:dyDescent="0.25">
      <c r="A13" s="29"/>
      <c r="B13" s="36" t="s">
        <v>21</v>
      </c>
      <c r="C13" s="70">
        <v>282</v>
      </c>
      <c r="D13" s="48" t="s">
        <v>49</v>
      </c>
      <c r="E13" s="70">
        <v>170</v>
      </c>
      <c r="F13" s="80">
        <v>57.3</v>
      </c>
      <c r="G13" s="37">
        <v>378.82</v>
      </c>
      <c r="H13" s="37">
        <v>11.68</v>
      </c>
      <c r="I13" s="37">
        <v>15.87</v>
      </c>
      <c r="J13" s="38">
        <v>55.01</v>
      </c>
      <c r="K13" s="22"/>
    </row>
    <row r="14" spans="1:11" ht="15.75" x14ac:dyDescent="0.25">
      <c r="A14" s="29"/>
      <c r="B14" s="36" t="s">
        <v>22</v>
      </c>
      <c r="C14" s="70">
        <v>456</v>
      </c>
      <c r="D14" s="71" t="s">
        <v>44</v>
      </c>
      <c r="E14" s="72">
        <v>200</v>
      </c>
      <c r="F14" s="80">
        <v>3</v>
      </c>
      <c r="G14" s="40">
        <v>5.6</v>
      </c>
      <c r="H14" s="41">
        <v>0.78</v>
      </c>
      <c r="I14" s="40">
        <v>0.22</v>
      </c>
      <c r="J14" s="42">
        <v>0.14000000000000001</v>
      </c>
      <c r="K14" s="22"/>
    </row>
    <row r="15" spans="1:11" ht="15.75" x14ac:dyDescent="0.25">
      <c r="A15" s="29"/>
      <c r="B15" s="36" t="s">
        <v>23</v>
      </c>
      <c r="C15" s="70"/>
      <c r="D15" s="96" t="s">
        <v>42</v>
      </c>
      <c r="E15" s="72">
        <v>30</v>
      </c>
      <c r="F15" s="80">
        <v>3.2</v>
      </c>
      <c r="G15" s="40">
        <v>76.2</v>
      </c>
      <c r="H15" s="41">
        <v>3.08</v>
      </c>
      <c r="I15" s="40">
        <v>0.4</v>
      </c>
      <c r="J15" s="42">
        <v>20.399999999999999</v>
      </c>
      <c r="K15" s="22"/>
    </row>
    <row r="16" spans="1:11" ht="15.75" x14ac:dyDescent="0.25">
      <c r="A16" s="29"/>
      <c r="B16" s="39" t="s">
        <v>24</v>
      </c>
      <c r="C16" s="70">
        <v>82</v>
      </c>
      <c r="D16" s="73" t="s">
        <v>45</v>
      </c>
      <c r="E16" s="72">
        <v>125</v>
      </c>
      <c r="F16" s="80">
        <v>21.5</v>
      </c>
      <c r="G16" s="40">
        <v>55</v>
      </c>
      <c r="H16" s="41">
        <v>0.5</v>
      </c>
      <c r="I16" s="40">
        <v>0.5</v>
      </c>
      <c r="J16" s="42">
        <v>12.25</v>
      </c>
      <c r="K16" s="22"/>
    </row>
    <row r="17" spans="1:11" x14ac:dyDescent="0.25">
      <c r="A17" s="29"/>
      <c r="B17" s="36"/>
      <c r="C17" s="74"/>
      <c r="D17" s="75" t="s">
        <v>25</v>
      </c>
      <c r="E17" s="76">
        <f>SUM(E13:E16)</f>
        <v>525</v>
      </c>
      <c r="F17" s="77">
        <f>SUM(F13:F16)</f>
        <v>85</v>
      </c>
      <c r="G17" s="78">
        <f>SUM(G13:G16)</f>
        <v>515.62</v>
      </c>
      <c r="H17" s="78">
        <f t="shared" ref="H17:J17" si="0">SUM(H13:H16)</f>
        <v>16.04</v>
      </c>
      <c r="I17" s="78">
        <f t="shared" si="0"/>
        <v>16.989999999999998</v>
      </c>
      <c r="J17" s="79">
        <f t="shared" si="0"/>
        <v>87.8</v>
      </c>
      <c r="K17" s="22"/>
    </row>
    <row r="18" spans="1:11" ht="15.75" x14ac:dyDescent="0.25">
      <c r="A18" s="45"/>
      <c r="B18" s="100"/>
      <c r="C18" s="70"/>
      <c r="D18" s="32" t="s">
        <v>71</v>
      </c>
      <c r="E18" s="101"/>
      <c r="F18" s="102"/>
      <c r="G18" s="103"/>
      <c r="H18" s="103"/>
      <c r="I18" s="103"/>
      <c r="J18" s="104"/>
      <c r="K18" s="22"/>
    </row>
    <row r="19" spans="1:11" ht="15.75" x14ac:dyDescent="0.25">
      <c r="A19" s="45"/>
      <c r="B19" s="100" t="s">
        <v>53</v>
      </c>
      <c r="C19" s="70">
        <v>542</v>
      </c>
      <c r="D19" s="105" t="s">
        <v>70</v>
      </c>
      <c r="E19" s="106">
        <v>60</v>
      </c>
      <c r="F19" s="107" t="s">
        <v>54</v>
      </c>
      <c r="G19" s="108">
        <v>179</v>
      </c>
      <c r="H19" s="109" t="s">
        <v>55</v>
      </c>
      <c r="I19" s="109" t="s">
        <v>56</v>
      </c>
      <c r="J19" s="110" t="s">
        <v>57</v>
      </c>
      <c r="K19" s="22"/>
    </row>
    <row r="20" spans="1:11" ht="15.75" x14ac:dyDescent="0.25">
      <c r="A20" s="45"/>
      <c r="B20" s="100" t="s">
        <v>22</v>
      </c>
      <c r="C20" s="70">
        <v>457</v>
      </c>
      <c r="D20" s="105" t="s">
        <v>58</v>
      </c>
      <c r="E20" s="106">
        <v>200</v>
      </c>
      <c r="F20" s="107" t="s">
        <v>59</v>
      </c>
      <c r="G20" s="108" t="s">
        <v>60</v>
      </c>
      <c r="H20" s="108" t="s">
        <v>61</v>
      </c>
      <c r="I20" s="108" t="s">
        <v>62</v>
      </c>
      <c r="J20" s="110" t="s">
        <v>63</v>
      </c>
      <c r="K20" s="22"/>
    </row>
    <row r="21" spans="1:11" ht="15.75" x14ac:dyDescent="0.25">
      <c r="A21" s="45"/>
      <c r="B21" s="100"/>
      <c r="C21" s="70"/>
      <c r="D21" s="75" t="s">
        <v>64</v>
      </c>
      <c r="E21" s="101">
        <v>260</v>
      </c>
      <c r="F21" s="111" t="s">
        <v>65</v>
      </c>
      <c r="G21" s="103" t="s">
        <v>66</v>
      </c>
      <c r="H21" s="112" t="s">
        <v>67</v>
      </c>
      <c r="I21" s="112" t="s">
        <v>68</v>
      </c>
      <c r="J21" s="113" t="s">
        <v>69</v>
      </c>
      <c r="K21" s="22"/>
    </row>
    <row r="22" spans="1:11" ht="49.5" x14ac:dyDescent="0.25">
      <c r="A22" s="47"/>
      <c r="B22" s="44" t="s">
        <v>21</v>
      </c>
      <c r="C22" s="70">
        <v>282</v>
      </c>
      <c r="D22" s="48" t="s">
        <v>50</v>
      </c>
      <c r="E22" s="70">
        <v>170</v>
      </c>
      <c r="F22" s="80">
        <v>57.3</v>
      </c>
      <c r="G22" s="37">
        <f>G13</f>
        <v>378.82</v>
      </c>
      <c r="H22" s="37">
        <f t="shared" ref="H22:J22" si="1">H13</f>
        <v>11.68</v>
      </c>
      <c r="I22" s="37">
        <f t="shared" si="1"/>
        <v>15.87</v>
      </c>
      <c r="J22" s="38">
        <f t="shared" si="1"/>
        <v>55.01</v>
      </c>
      <c r="K22" s="22"/>
    </row>
    <row r="23" spans="1:11" ht="15.75" x14ac:dyDescent="0.25">
      <c r="A23" s="43" t="s">
        <v>26</v>
      </c>
      <c r="B23" s="44" t="s">
        <v>22</v>
      </c>
      <c r="C23" s="70">
        <v>456</v>
      </c>
      <c r="D23" s="71" t="s">
        <v>44</v>
      </c>
      <c r="E23" s="72">
        <v>200</v>
      </c>
      <c r="F23" s="80">
        <v>3</v>
      </c>
      <c r="G23" s="40">
        <v>5.6</v>
      </c>
      <c r="H23" s="41">
        <v>0.78</v>
      </c>
      <c r="I23" s="40">
        <v>0.22</v>
      </c>
      <c r="J23" s="42">
        <v>0.14000000000000001</v>
      </c>
      <c r="K23" s="22"/>
    </row>
    <row r="24" spans="1:11" ht="15.75" x14ac:dyDescent="0.25">
      <c r="A24" s="45"/>
      <c r="B24" s="44" t="s">
        <v>23</v>
      </c>
      <c r="C24" s="70"/>
      <c r="D24" s="96" t="s">
        <v>42</v>
      </c>
      <c r="E24" s="72">
        <v>30</v>
      </c>
      <c r="F24" s="80">
        <v>3.2</v>
      </c>
      <c r="G24" s="40">
        <v>76.2</v>
      </c>
      <c r="H24" s="41">
        <v>3.08</v>
      </c>
      <c r="I24" s="40">
        <v>0.4</v>
      </c>
      <c r="J24" s="42">
        <v>20.399999999999999</v>
      </c>
      <c r="K24" s="22"/>
    </row>
    <row r="25" spans="1:11" ht="15.75" x14ac:dyDescent="0.25">
      <c r="A25" s="45"/>
      <c r="B25" s="46" t="s">
        <v>24</v>
      </c>
      <c r="C25" s="70">
        <v>82</v>
      </c>
      <c r="D25" s="73" t="s">
        <v>45</v>
      </c>
      <c r="E25" s="72">
        <v>150</v>
      </c>
      <c r="F25" s="80">
        <v>26.5</v>
      </c>
      <c r="G25" s="40">
        <v>66</v>
      </c>
      <c r="H25" s="41">
        <v>0.6</v>
      </c>
      <c r="I25" s="40">
        <v>0.6</v>
      </c>
      <c r="J25" s="42">
        <v>14.7</v>
      </c>
      <c r="K25" s="22"/>
    </row>
    <row r="26" spans="1:11" x14ac:dyDescent="0.25">
      <c r="A26" s="45"/>
      <c r="B26" s="44"/>
      <c r="C26" s="74"/>
      <c r="D26" s="75" t="s">
        <v>27</v>
      </c>
      <c r="E26" s="76">
        <f>SUM(E22:E25)</f>
        <v>550</v>
      </c>
      <c r="F26" s="77">
        <f>SUM(F22:F25)</f>
        <v>90</v>
      </c>
      <c r="G26" s="78">
        <f>SUM(G22:G25)</f>
        <v>526.62</v>
      </c>
      <c r="H26" s="78">
        <f>SUM(H22:H25)</f>
        <v>16.14</v>
      </c>
      <c r="I26" s="78">
        <f t="shared" ref="I26:J26" si="2">SUM(I22:I25)</f>
        <v>17.09</v>
      </c>
      <c r="J26" s="79">
        <f t="shared" si="2"/>
        <v>90.25</v>
      </c>
      <c r="K26" s="22"/>
    </row>
    <row r="27" spans="1:11" x14ac:dyDescent="0.25">
      <c r="A27" s="45"/>
      <c r="B27" s="36"/>
      <c r="C27" s="81"/>
      <c r="D27" s="75" t="s">
        <v>29</v>
      </c>
      <c r="E27" s="82"/>
      <c r="F27" s="97"/>
      <c r="G27" s="83"/>
      <c r="H27" s="83"/>
      <c r="I27" s="83"/>
      <c r="J27" s="84"/>
      <c r="K27" s="22"/>
    </row>
    <row r="28" spans="1:11" ht="65.25" x14ac:dyDescent="0.25">
      <c r="A28" s="47"/>
      <c r="B28" s="36" t="s">
        <v>30</v>
      </c>
      <c r="C28" s="70">
        <v>104</v>
      </c>
      <c r="D28" s="48" t="s">
        <v>46</v>
      </c>
      <c r="E28" s="72">
        <v>200</v>
      </c>
      <c r="F28" s="80">
        <v>20.5</v>
      </c>
      <c r="G28" s="37">
        <v>148.30000000000001</v>
      </c>
      <c r="H28" s="37">
        <v>9.32</v>
      </c>
      <c r="I28" s="37">
        <v>10.199999999999999</v>
      </c>
      <c r="J28" s="38">
        <v>11.92</v>
      </c>
      <c r="K28" s="22"/>
    </row>
    <row r="29" spans="1:11" ht="38.25" x14ac:dyDescent="0.25">
      <c r="A29" s="43" t="s">
        <v>28</v>
      </c>
      <c r="B29" s="36" t="s">
        <v>31</v>
      </c>
      <c r="C29" s="72">
        <v>330</v>
      </c>
      <c r="D29" s="85" t="s">
        <v>51</v>
      </c>
      <c r="E29" s="72">
        <v>210</v>
      </c>
      <c r="F29" s="80">
        <v>53.8</v>
      </c>
      <c r="G29" s="40">
        <v>342.72</v>
      </c>
      <c r="H29" s="41">
        <v>15.12</v>
      </c>
      <c r="I29" s="40">
        <v>15.62</v>
      </c>
      <c r="J29" s="42">
        <v>35.450000000000003</v>
      </c>
      <c r="K29" s="22"/>
    </row>
    <row r="30" spans="1:11" ht="15.75" x14ac:dyDescent="0.25">
      <c r="A30" s="45"/>
      <c r="B30" s="36" t="s">
        <v>32</v>
      </c>
      <c r="C30" s="70">
        <v>484</v>
      </c>
      <c r="D30" s="71" t="s">
        <v>47</v>
      </c>
      <c r="E30" s="72">
        <v>200</v>
      </c>
      <c r="F30" s="80">
        <v>8</v>
      </c>
      <c r="G30" s="40">
        <v>60</v>
      </c>
      <c r="H30" s="41">
        <v>0</v>
      </c>
      <c r="I30" s="40">
        <v>0</v>
      </c>
      <c r="J30" s="42">
        <v>15</v>
      </c>
      <c r="K30" s="22"/>
    </row>
    <row r="31" spans="1:11" ht="15.75" x14ac:dyDescent="0.25">
      <c r="A31" s="45"/>
      <c r="B31" s="36" t="s">
        <v>33</v>
      </c>
      <c r="C31" s="86"/>
      <c r="D31" s="96" t="s">
        <v>43</v>
      </c>
      <c r="E31" s="72">
        <v>40</v>
      </c>
      <c r="F31" s="80">
        <v>3.2</v>
      </c>
      <c r="G31" s="40">
        <v>101.6</v>
      </c>
      <c r="H31" s="41">
        <v>3.08</v>
      </c>
      <c r="I31" s="40">
        <v>0.96</v>
      </c>
      <c r="J31" s="42">
        <v>21.36</v>
      </c>
      <c r="K31" s="22"/>
    </row>
    <row r="32" spans="1:11" ht="15.75" x14ac:dyDescent="0.25">
      <c r="A32" s="45"/>
      <c r="B32" s="36" t="s">
        <v>34</v>
      </c>
      <c r="C32" s="86"/>
      <c r="D32" s="96" t="s">
        <v>48</v>
      </c>
      <c r="E32" s="72">
        <v>20</v>
      </c>
      <c r="F32" s="80">
        <v>2</v>
      </c>
      <c r="G32" s="40">
        <v>37.4</v>
      </c>
      <c r="H32" s="41">
        <v>1.5</v>
      </c>
      <c r="I32" s="40">
        <v>0.3</v>
      </c>
      <c r="J32" s="42">
        <v>7.3</v>
      </c>
      <c r="K32" s="22"/>
    </row>
    <row r="33" spans="1:11" ht="15.75" x14ac:dyDescent="0.25">
      <c r="A33" s="45"/>
      <c r="B33" s="46" t="s">
        <v>24</v>
      </c>
      <c r="C33" s="87">
        <v>82</v>
      </c>
      <c r="D33" s="73" t="s">
        <v>45</v>
      </c>
      <c r="E33" s="88">
        <v>100</v>
      </c>
      <c r="F33" s="98">
        <v>17.5</v>
      </c>
      <c r="G33" s="40">
        <v>44</v>
      </c>
      <c r="H33" s="41">
        <v>0.4</v>
      </c>
      <c r="I33" s="40">
        <v>0.4</v>
      </c>
      <c r="J33" s="42">
        <v>9.8000000000000007</v>
      </c>
      <c r="K33" s="22"/>
    </row>
    <row r="34" spans="1:11" x14ac:dyDescent="0.25">
      <c r="A34" s="45"/>
      <c r="B34" s="36"/>
      <c r="C34" s="81"/>
      <c r="D34" s="75" t="s">
        <v>35</v>
      </c>
      <c r="E34" s="49">
        <f>SUM(E28:E33)</f>
        <v>770</v>
      </c>
      <c r="F34" s="77">
        <f>SUM(F28:F33)</f>
        <v>105</v>
      </c>
      <c r="G34" s="78">
        <f>SUM(G28:G33)</f>
        <v>734.02</v>
      </c>
      <c r="H34" s="78">
        <f t="shared" ref="H34" si="3">SUM(H28:H33)</f>
        <v>29.419999999999995</v>
      </c>
      <c r="I34" s="78">
        <f>SUM(I28:I33)</f>
        <v>27.48</v>
      </c>
      <c r="J34" s="79">
        <f>SUM(J28:J33)</f>
        <v>100.83</v>
      </c>
      <c r="K34" s="22"/>
    </row>
    <row r="35" spans="1:11" x14ac:dyDescent="0.25">
      <c r="A35" s="45"/>
      <c r="B35" s="36"/>
      <c r="C35" s="81"/>
      <c r="D35" s="75" t="s">
        <v>36</v>
      </c>
      <c r="E35" s="50"/>
      <c r="F35" s="77"/>
      <c r="G35" s="89"/>
      <c r="H35" s="89"/>
      <c r="I35" s="89"/>
      <c r="J35" s="90"/>
      <c r="K35" s="51"/>
    </row>
    <row r="36" spans="1:11" ht="65.25" x14ac:dyDescent="0.25">
      <c r="A36" s="47"/>
      <c r="B36" s="36" t="s">
        <v>30</v>
      </c>
      <c r="C36" s="70">
        <v>104</v>
      </c>
      <c r="D36" s="48" t="s">
        <v>46</v>
      </c>
      <c r="E36" s="72">
        <v>250</v>
      </c>
      <c r="F36" s="80">
        <v>25.63</v>
      </c>
      <c r="G36" s="37">
        <v>185.38</v>
      </c>
      <c r="H36" s="37">
        <v>11.65</v>
      </c>
      <c r="I36" s="37">
        <v>12.75</v>
      </c>
      <c r="J36" s="38">
        <f>J28/200*250</f>
        <v>14.9</v>
      </c>
      <c r="K36" s="51"/>
    </row>
    <row r="37" spans="1:11" ht="38.25" x14ac:dyDescent="0.25">
      <c r="A37" s="29"/>
      <c r="B37" s="36" t="s">
        <v>31</v>
      </c>
      <c r="C37" s="72">
        <v>330</v>
      </c>
      <c r="D37" s="85" t="s">
        <v>52</v>
      </c>
      <c r="E37" s="72">
        <v>250</v>
      </c>
      <c r="F37" s="80">
        <v>63.67</v>
      </c>
      <c r="G37" s="40">
        <v>408</v>
      </c>
      <c r="H37" s="41">
        <v>18</v>
      </c>
      <c r="I37" s="40">
        <v>18.600000000000001</v>
      </c>
      <c r="J37" s="42">
        <v>42.2</v>
      </c>
      <c r="K37" s="51"/>
    </row>
    <row r="38" spans="1:11" ht="15.75" x14ac:dyDescent="0.25">
      <c r="A38" s="29" t="s">
        <v>28</v>
      </c>
      <c r="B38" s="36" t="s">
        <v>32</v>
      </c>
      <c r="C38" s="70">
        <v>484</v>
      </c>
      <c r="D38" s="71" t="s">
        <v>47</v>
      </c>
      <c r="E38" s="72">
        <v>200</v>
      </c>
      <c r="F38" s="80">
        <v>8</v>
      </c>
      <c r="G38" s="40">
        <v>60</v>
      </c>
      <c r="H38" s="41">
        <v>0</v>
      </c>
      <c r="I38" s="40">
        <v>0</v>
      </c>
      <c r="J38" s="42">
        <v>15</v>
      </c>
      <c r="K38" s="51"/>
    </row>
    <row r="39" spans="1:11" ht="15.75" x14ac:dyDescent="0.25">
      <c r="A39" s="29"/>
      <c r="B39" s="36" t="s">
        <v>33</v>
      </c>
      <c r="C39" s="86"/>
      <c r="D39" s="96" t="s">
        <v>43</v>
      </c>
      <c r="E39" s="72">
        <v>40</v>
      </c>
      <c r="F39" s="80">
        <v>3.2</v>
      </c>
      <c r="G39" s="40">
        <v>101.6</v>
      </c>
      <c r="H39" s="41">
        <v>3.08</v>
      </c>
      <c r="I39" s="40">
        <v>0.96</v>
      </c>
      <c r="J39" s="42">
        <v>21.36</v>
      </c>
      <c r="K39" s="51"/>
    </row>
    <row r="40" spans="1:11" ht="15.75" x14ac:dyDescent="0.25">
      <c r="A40" s="29"/>
      <c r="B40" s="36" t="s">
        <v>34</v>
      </c>
      <c r="C40" s="86"/>
      <c r="D40" s="96" t="s">
        <v>48</v>
      </c>
      <c r="E40" s="72">
        <v>30</v>
      </c>
      <c r="F40" s="80">
        <v>2</v>
      </c>
      <c r="G40" s="40">
        <v>37.4</v>
      </c>
      <c r="H40" s="41">
        <v>1.5</v>
      </c>
      <c r="I40" s="40">
        <v>0.3</v>
      </c>
      <c r="J40" s="42">
        <v>7.3</v>
      </c>
      <c r="K40" s="51"/>
    </row>
    <row r="41" spans="1:11" ht="15.75" x14ac:dyDescent="0.25">
      <c r="A41" s="29"/>
      <c r="B41" s="39" t="s">
        <v>24</v>
      </c>
      <c r="C41" s="87">
        <v>82</v>
      </c>
      <c r="D41" s="73" t="s">
        <v>45</v>
      </c>
      <c r="E41" s="88">
        <v>100</v>
      </c>
      <c r="F41" s="98">
        <v>17.5</v>
      </c>
      <c r="G41" s="40">
        <v>44</v>
      </c>
      <c r="H41" s="41">
        <v>0.4</v>
      </c>
      <c r="I41" s="40">
        <v>0.4</v>
      </c>
      <c r="J41" s="42">
        <v>9.8000000000000007</v>
      </c>
      <c r="K41" s="51"/>
    </row>
    <row r="42" spans="1:11" ht="15.75" thickBot="1" x14ac:dyDescent="0.3">
      <c r="A42" s="29"/>
      <c r="B42" s="53"/>
      <c r="C42" s="91"/>
      <c r="D42" s="92" t="s">
        <v>37</v>
      </c>
      <c r="E42" s="54">
        <f>SUM(E36:E41)</f>
        <v>870</v>
      </c>
      <c r="F42" s="93">
        <f>SUM(F36:F41)</f>
        <v>120</v>
      </c>
      <c r="G42" s="94">
        <f>SUM(G36:G41)</f>
        <v>836.38</v>
      </c>
      <c r="H42" s="94">
        <f t="shared" ref="H42:I42" si="4">SUM(H36:H41)</f>
        <v>34.629999999999995</v>
      </c>
      <c r="I42" s="94">
        <f t="shared" si="4"/>
        <v>33.01</v>
      </c>
      <c r="J42" s="95">
        <f>SUM(J36:J41)</f>
        <v>110.55999999999999</v>
      </c>
      <c r="K42" s="51"/>
    </row>
    <row r="43" spans="1:11" x14ac:dyDescent="0.25">
      <c r="A43" s="29"/>
      <c r="B43" s="19"/>
      <c r="C43" s="55"/>
      <c r="D43" s="56"/>
      <c r="E43" s="57"/>
      <c r="F43" s="58"/>
      <c r="G43" s="59"/>
      <c r="H43" s="60"/>
      <c r="I43" s="60"/>
      <c r="J43" s="60"/>
      <c r="K43" s="51"/>
    </row>
    <row r="44" spans="1:11" ht="15.75" thickBot="1" x14ac:dyDescent="0.3">
      <c r="A44" s="52"/>
      <c r="F44" s="62"/>
      <c r="G44" s="62"/>
      <c r="H44" s="62"/>
      <c r="I44" s="62"/>
      <c r="J44" s="62"/>
      <c r="K44" s="62"/>
    </row>
    <row r="45" spans="1:11" x14ac:dyDescent="0.25">
      <c r="A45" s="19"/>
      <c r="B45" s="5"/>
      <c r="C45" s="5"/>
      <c r="D45" s="62"/>
      <c r="E45" s="62"/>
      <c r="F45" s="62"/>
      <c r="G45" s="62"/>
      <c r="H45" s="62"/>
      <c r="I45" s="62"/>
      <c r="J45" s="62"/>
      <c r="K45" s="51"/>
    </row>
    <row r="46" spans="1:11" x14ac:dyDescent="0.25">
      <c r="A46" s="61" t="s">
        <v>38</v>
      </c>
      <c r="K46" s="51"/>
    </row>
    <row r="47" spans="1:11" x14ac:dyDescent="0.25">
      <c r="A47" s="63"/>
      <c r="K47" s="51"/>
    </row>
    <row r="48" spans="1:11" x14ac:dyDescent="0.25">
      <c r="A48" s="61" t="s">
        <v>39</v>
      </c>
    </row>
    <row r="49" spans="1:1" x14ac:dyDescent="0.25">
      <c r="A49" s="61"/>
    </row>
    <row r="50" spans="1:1" x14ac:dyDescent="0.25">
      <c r="A50" s="61" t="s">
        <v>40</v>
      </c>
    </row>
  </sheetData>
  <mergeCells count="3">
    <mergeCell ref="D6:K6"/>
    <mergeCell ref="B9:D9"/>
    <mergeCell ref="D8:J8"/>
  </mergeCells>
  <pageMargins left="0.7" right="0.7" top="0.75" bottom="0.75" header="0.3" footer="0.3"/>
  <pageSetup paperSize="9" scale="7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2023-02-28T05:23:50Z</dcterms:modified>
</cp:coreProperties>
</file>