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30" windowHeight="69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3" i="1" l="1"/>
  <c r="J43" i="1"/>
  <c r="H39" i="1"/>
  <c r="I39" i="1"/>
  <c r="J39" i="1"/>
  <c r="G39" i="1"/>
  <c r="H37" i="1"/>
  <c r="I37" i="1"/>
  <c r="I43" i="1" s="1"/>
  <c r="J37" i="1"/>
  <c r="G37" i="1"/>
  <c r="G43" i="1" s="1"/>
  <c r="H24" i="1"/>
  <c r="J24" i="1"/>
  <c r="G24" i="1"/>
  <c r="F43" i="1"/>
  <c r="H43" i="1" l="1"/>
  <c r="F35" i="1"/>
  <c r="H35" i="1"/>
  <c r="I35" i="1"/>
  <c r="J35" i="1"/>
  <c r="G35" i="1"/>
  <c r="E35" i="1"/>
  <c r="J17" i="1"/>
  <c r="J27" i="1" l="1"/>
  <c r="H27" i="1" l="1"/>
  <c r="I27" i="1"/>
  <c r="G27" i="1"/>
  <c r="F27" i="1"/>
  <c r="E27" i="1"/>
  <c r="E17" i="1"/>
  <c r="H17" i="1"/>
  <c r="G17" i="1"/>
  <c r="I17" i="1"/>
  <c r="F17" i="1"/>
</calcChain>
</file>

<file path=xl/sharedStrings.xml><?xml version="1.0" encoding="utf-8"?>
<sst xmlns="http://schemas.openxmlformats.org/spreadsheetml/2006/main" count="103" uniqueCount="77">
  <si>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</si>
  <si>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</si>
  <si>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</si>
  <si>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</si>
  <si>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</si>
  <si>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</si>
  <si>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</si>
  <si>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</si>
  <si>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</si>
  <si>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</si>
  <si>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</si>
  <si>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</si>
  <si>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</si>
  <si>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</si>
  <si>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</si>
  <si>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</si>
  <si>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</si>
  <si>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</si>
  <si>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</si>
  <si>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</si>
  <si>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</si>
  <si>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</si>
  <si>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</si>
  <si>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</si>
  <si>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</si>
  <si>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</si>
  <si>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</si>
  <si>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</si>
  <si>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</si>
  <si>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</si>
  <si>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</si>
  <si>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</si>
  <si>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</si>
  <si>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</si>
  <si>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</si>
  <si>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</si>
  <si>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</si>
  <si>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</si>
  <si>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1 блюдо</t>
  </si>
  <si>
    <t>2 блюдо</t>
  </si>
  <si>
    <t>гарнир</t>
  </si>
  <si>
    <t>Хлеб ржаной</t>
  </si>
  <si>
    <t>хлеб</t>
  </si>
  <si>
    <t xml:space="preserve">Хлеб пшеничный йод. </t>
  </si>
  <si>
    <t>напиток</t>
  </si>
  <si>
    <t>Хлеб пшеничный йод.</t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</si>
  <si>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(крпа рисовая, лук репчатый, морковь, кукуруза консерв, горошек зеленый консерв, масло растительное, соль йодированная)</t>
    </r>
  </si>
  <si>
    <r>
      <rPr>
        <sz val="12"/>
        <rFont val="Times New Roman"/>
        <family val="1"/>
        <charset val="204"/>
      </rPr>
      <t>Кисель из концетрата</t>
    </r>
    <r>
      <rPr>
        <sz val="8"/>
        <rFont val="Times New Roman"/>
        <family val="1"/>
        <charset val="204"/>
      </rPr>
      <t xml:space="preserve"> (концентрат плодовоягодный)</t>
    </r>
  </si>
  <si>
    <r>
      <rPr>
        <sz val="12"/>
        <color theme="1"/>
        <rFont val="Times New Roman"/>
        <family val="1"/>
        <charset val="204"/>
      </rPr>
      <t>Каша перловая рассыпчатая</t>
    </r>
    <r>
      <rPr>
        <sz val="8"/>
        <color theme="1"/>
        <rFont val="Times New Roman"/>
        <family val="1"/>
        <charset val="204"/>
      </rPr>
      <t xml:space="preserve"> (крупа перловая, масло сливочное, соль йодированная)</t>
    </r>
  </si>
  <si>
    <r>
      <rPr>
        <sz val="12"/>
        <rFont val="Times New Roman"/>
        <family val="1"/>
        <charset val="204"/>
      </rPr>
      <t>Чай "Каркаде"</t>
    </r>
    <r>
      <rPr>
        <sz val="8"/>
        <rFont val="Times New Roman"/>
        <family val="1"/>
        <charset val="204"/>
      </rPr>
      <t xml:space="preserve"> (чай заварка каркаде, сахар-песок)</t>
    </r>
  </si>
  <si>
    <t xml:space="preserve">Завтрак 2 </t>
  </si>
  <si>
    <t>выпечка</t>
  </si>
  <si>
    <t>15.5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</si>
  <si>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</si>
  <si>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</si>
  <si>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</si>
  <si>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</si>
  <si>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</si>
  <si>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</si>
  <si>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</si>
  <si>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</si>
  <si>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Булочка "Российская"</t>
  </si>
  <si>
    <t>4.1</t>
  </si>
  <si>
    <t>28.5</t>
  </si>
  <si>
    <t>4.2</t>
  </si>
  <si>
    <t>50.1</t>
  </si>
  <si>
    <t>4.5</t>
  </si>
  <si>
    <t>251.4</t>
  </si>
  <si>
    <t>4.4</t>
  </si>
  <si>
    <r>
      <rPr>
        <sz val="12"/>
        <color theme="1"/>
        <rFont val="Times New Roman"/>
        <family val="1"/>
        <charset val="204"/>
      </rPr>
      <t>Фишболы с соусом красным</t>
    </r>
    <r>
      <rPr>
        <sz val="8"/>
        <color theme="1"/>
        <rFont val="Times New Roman"/>
        <family val="1"/>
        <charset val="204"/>
      </rPr>
      <t xml:space="preserve"> (минтай, молоко, хлеб пшеничный, яйцо,сухари панировочные, масло сливочное, соль йодированная, томатная паста,мука) 90/30</t>
    </r>
  </si>
  <si>
    <r>
      <rPr>
        <sz val="12"/>
        <rFont val="Times New Roman"/>
        <family val="1"/>
        <charset val="204"/>
      </rPr>
      <t>Говядина по мексикански</t>
    </r>
    <r>
      <rPr>
        <sz val="8"/>
        <rFont val="Times New Roman"/>
        <family val="1"/>
        <charset val="204"/>
      </rPr>
      <t xml:space="preserve"> (говядина б/к, лук репчатый,морковь,перец свежий,кукуруза консервированная томатная паста, масло сливочное, соль йодированная,мука) 50/50</t>
    </r>
  </si>
  <si>
    <r>
      <rPr>
        <sz val="12"/>
        <rFont val="Times New Roman"/>
        <family val="1"/>
        <charset val="204"/>
      </rPr>
      <t>Говядина по мексикански</t>
    </r>
    <r>
      <rPr>
        <sz val="8"/>
        <rFont val="Times New Roman"/>
        <family val="1"/>
        <charset val="204"/>
      </rPr>
      <t xml:space="preserve"> (говядина б/к, лук репчатый,морковь,перец свежий,кукуруза консервированная томатная паста, масло сливочное, соль йодированная,мука) 60/50</t>
    </r>
  </si>
  <si>
    <r>
      <rPr>
        <sz val="12"/>
        <rFont val="Times New Roman"/>
        <family val="1"/>
        <charset val="204"/>
      </rPr>
      <t>Суп куринный с макаронными изделиями и картофелем</t>
    </r>
    <r>
      <rPr>
        <sz val="8"/>
        <rFont val="Times New Roman"/>
        <family val="1"/>
        <charset val="204"/>
      </rPr>
      <t xml:space="preserve"> (картофель, грудка куринная, морковь, лук репчатый, макаронные изделия, масло сливочное, соль йодированная, укроп сушеный)185/15</t>
    </r>
  </si>
  <si>
    <r>
      <rPr>
        <sz val="12"/>
        <rFont val="Times New Roman"/>
        <family val="1"/>
        <charset val="204"/>
      </rPr>
      <t>Суп куринный с макаронными изделиями и картофелем</t>
    </r>
    <r>
      <rPr>
        <sz val="8"/>
        <rFont val="Times New Roman"/>
        <family val="1"/>
        <charset val="204"/>
      </rPr>
      <t xml:space="preserve"> (картофель, грудка куринная, морковь, лук репчатый, макаронные изделия, масло сливочное, соль йодированная, укроп сушеный)235/15</t>
    </r>
  </si>
  <si>
    <t>87/129</t>
  </si>
  <si>
    <r>
      <rPr>
        <sz val="12"/>
        <color theme="1"/>
        <rFont val="Times New Roman"/>
        <family val="1"/>
        <charset val="204"/>
      </rPr>
      <t>Рис с овощами</t>
    </r>
    <r>
      <rPr>
        <sz val="8"/>
        <color theme="1"/>
        <rFont val="Times New Roman"/>
        <family val="1"/>
        <charset val="204"/>
      </rPr>
      <t xml:space="preserve"> (крупа рисовая, лук репчатый, морковь, кукуруза консерв, горошек зеленый консерв, масло растительное, соль йодированная)</t>
    </r>
  </si>
  <si>
    <t>Бхп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</si>
</sst>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32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2" fontId="6" fillId="0" borderId="5" xfId="1" applyNumberFormat="1" applyFont="1" applyFill="1" applyBorder="1" applyAlignment="1">
      <alignment horizontal="center" vertical="center"/>
    </xf>
    <xf numFmtId="2" fontId="6" fillId="0" borderId="7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0" fillId="2" borderId="0" xfId="0" applyFill="1"/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3" fillId="0" borderId="5" xfId="0" applyFont="1" applyFill="1" applyBorder="1"/>
    <xf numFmtId="0" fontId="11" fillId="0" borderId="5" xfId="1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3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0" fontId="9" fillId="0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/>
    <xf numFmtId="2" fontId="6" fillId="0" borderId="10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wrapText="1"/>
    </xf>
    <xf numFmtId="0" fontId="3" fillId="0" borderId="6" xfId="0" applyFont="1" applyFill="1" applyBorder="1"/>
    <xf numFmtId="0" fontId="11" fillId="0" borderId="6" xfId="1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3" fillId="0" borderId="7" xfId="0" applyFont="1" applyFill="1" applyBorder="1"/>
    <xf numFmtId="0" fontId="14" fillId="0" borderId="5" xfId="1" applyFont="1" applyFill="1" applyBorder="1" applyAlignment="1">
      <alignment horizontal="center" vertical="center"/>
    </xf>
    <xf numFmtId="0" fontId="4" fillId="2" borderId="1" xfId="0" applyFont="1" applyFill="1" applyBorder="1"/>
    <xf numFmtId="2" fontId="12" fillId="0" borderId="10" xfId="0" applyNumberFormat="1" applyFont="1" applyFill="1" applyBorder="1" applyAlignment="1">
      <alignment horizontal="center"/>
    </xf>
    <xf numFmtId="0" fontId="16" fillId="0" borderId="7" xfId="1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11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wrapText="1"/>
    </xf>
    <xf numFmtId="0" fontId="4" fillId="0" borderId="0" xfId="0" applyFont="1" applyFill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164" fontId="2" fillId="0" borderId="5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2" fontId="18" fillId="0" borderId="5" xfId="0" applyNumberFormat="1" applyFont="1" applyFill="1" applyBorder="1" applyProtection="1">
      <protection locked="0"/>
    </xf>
    <xf numFmtId="164" fontId="17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/>
    <xf numFmtId="164" fontId="19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20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wrapText="1"/>
    </xf>
    <xf numFmtId="0" fontId="4" fillId="0" borderId="3" xfId="0" applyFont="1" applyFill="1" applyBorder="1"/>
    <xf numFmtId="0" fontId="4" fillId="0" borderId="1" xfId="0" applyFont="1" applyFill="1" applyBorder="1"/>
    <xf numFmtId="0" fontId="4" fillId="0" borderId="11" xfId="0" applyFont="1" applyFill="1" applyBorder="1"/>
    <xf numFmtId="0" fontId="0" fillId="2" borderId="14" xfId="0" applyFill="1" applyBorder="1"/>
    <xf numFmtId="49" fontId="4" fillId="2" borderId="15" xfId="0" applyNumberFormat="1" applyFont="1" applyFill="1" applyBorder="1" applyProtection="1">
      <protection locked="0"/>
    </xf>
    <xf numFmtId="0" fontId="4" fillId="2" borderId="16" xfId="0" applyFont="1" applyFill="1" applyBorder="1"/>
    <xf numFmtId="0" fontId="4" fillId="2" borderId="13" xfId="0" applyFont="1" applyFill="1" applyBorder="1"/>
    <xf numFmtId="0" fontId="4" fillId="2" borderId="15" xfId="0" applyFont="1" applyFill="1" applyBorder="1"/>
    <xf numFmtId="14" fontId="4" fillId="2" borderId="17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 wrapText="1"/>
    </xf>
    <xf numFmtId="2" fontId="4" fillId="0" borderId="19" xfId="0" applyNumberFormat="1" applyFont="1" applyFill="1" applyBorder="1" applyAlignment="1">
      <alignment horizontal="center"/>
    </xf>
    <xf numFmtId="0" fontId="4" fillId="0" borderId="20" xfId="0" applyFont="1" applyFill="1" applyBorder="1"/>
    <xf numFmtId="0" fontId="6" fillId="0" borderId="21" xfId="1" applyFont="1" applyFill="1" applyBorder="1" applyAlignment="1">
      <alignment horizontal="center" vertical="center"/>
    </xf>
    <xf numFmtId="0" fontId="9" fillId="0" borderId="18" xfId="0" applyFont="1" applyFill="1" applyBorder="1"/>
    <xf numFmtId="2" fontId="6" fillId="0" borderId="19" xfId="1" applyNumberFormat="1" applyFont="1" applyFill="1" applyBorder="1" applyAlignment="1">
      <alignment horizontal="center" vertical="center"/>
    </xf>
    <xf numFmtId="2" fontId="6" fillId="0" borderId="21" xfId="1" applyNumberFormat="1" applyFont="1" applyFill="1" applyBorder="1" applyAlignment="1">
      <alignment horizontal="center" vertical="center"/>
    </xf>
    <xf numFmtId="0" fontId="4" fillId="0" borderId="18" xfId="0" applyFont="1" applyFill="1" applyBorder="1"/>
    <xf numFmtId="2" fontId="12" fillId="0" borderId="22" xfId="0" applyNumberFormat="1" applyFont="1" applyFill="1" applyBorder="1" applyAlignment="1">
      <alignment horizontal="center"/>
    </xf>
    <xf numFmtId="0" fontId="4" fillId="0" borderId="23" xfId="0" applyFont="1" applyFill="1" applyBorder="1"/>
    <xf numFmtId="164" fontId="12" fillId="0" borderId="19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0" fontId="9" fillId="0" borderId="18" xfId="0" applyFont="1" applyFill="1" applyBorder="1" applyProtection="1">
      <protection locked="0"/>
    </xf>
    <xf numFmtId="2" fontId="9" fillId="0" borderId="19" xfId="0" applyNumberFormat="1" applyFont="1" applyFill="1" applyBorder="1" applyProtection="1">
      <protection locked="0"/>
    </xf>
    <xf numFmtId="0" fontId="9" fillId="0" borderId="20" xfId="0" applyFont="1" applyFill="1" applyBorder="1"/>
    <xf numFmtId="0" fontId="4" fillId="0" borderId="24" xfId="0" applyFont="1" applyFill="1" applyBorder="1"/>
    <xf numFmtId="2" fontId="12" fillId="0" borderId="19" xfId="0" applyNumberFormat="1" applyFont="1" applyFill="1" applyBorder="1" applyAlignment="1">
      <alignment horizontal="center"/>
    </xf>
    <xf numFmtId="2" fontId="12" fillId="0" borderId="25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9" fillId="0" borderId="27" xfId="0" applyFont="1" applyFill="1" applyBorder="1" applyAlignment="1">
      <alignment horizontal="center"/>
    </xf>
    <xf numFmtId="0" fontId="3" fillId="0" borderId="28" xfId="0" applyFont="1" applyFill="1" applyBorder="1"/>
    <xf numFmtId="0" fontId="11" fillId="0" borderId="28" xfId="1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29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0" fontId="18" fillId="0" borderId="0" xfId="0" applyFont="1"/>
    <xf numFmtId="0" fontId="22" fillId="0" borderId="0" xfId="0" applyFont="1"/>
    <xf numFmtId="0" fontId="3" fillId="0" borderId="0" xfId="0" applyFont="1" applyAlignment="1">
      <alignment vertical="center"/>
    </xf>
    <xf numFmtId="0" fontId="4" fillId="2" borderId="1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2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workbookViewId="0">
      <selection activeCell="H15" sqref="H15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8" width="6.140625" bestFit="1" customWidth="1"/>
    <col min="9" max="9" width="9.14062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26" t="s">
        <v>3</v>
      </c>
      <c r="B5" s="27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28" t="s">
        <v>5</v>
      </c>
      <c r="B6" s="29"/>
      <c r="D6" s="127" t="s">
        <v>37</v>
      </c>
      <c r="E6" s="127"/>
      <c r="F6" s="127"/>
      <c r="G6" s="127"/>
      <c r="H6" s="127"/>
      <c r="I6" s="127"/>
      <c r="J6" s="127"/>
      <c r="K6" s="127"/>
    </row>
    <row r="7" spans="1:11" x14ac:dyDescent="0.25">
      <c r="A7" s="5"/>
      <c r="B7" s="5"/>
      <c r="D7" s="25">
        <v>44987</v>
      </c>
      <c r="E7" s="24"/>
      <c r="F7" s="24"/>
      <c r="G7" s="24"/>
      <c r="H7" s="24"/>
      <c r="I7" s="24"/>
      <c r="J7" s="24"/>
      <c r="K7" s="24"/>
    </row>
    <row r="8" spans="1:11" ht="15.75" thickBot="1" x14ac:dyDescent="0.3">
      <c r="D8" s="131" t="s">
        <v>6</v>
      </c>
      <c r="E8" s="131"/>
      <c r="F8" s="131"/>
      <c r="G8" s="131"/>
      <c r="H8" s="131"/>
      <c r="I8" s="131"/>
      <c r="J8" s="131"/>
      <c r="K8" s="42"/>
    </row>
    <row r="9" spans="1:11" x14ac:dyDescent="0.25">
      <c r="A9" s="52" t="s">
        <v>7</v>
      </c>
      <c r="B9" s="128" t="s">
        <v>8</v>
      </c>
      <c r="C9" s="129"/>
      <c r="D9" s="130"/>
      <c r="E9" s="91"/>
      <c r="F9" s="92"/>
      <c r="G9" s="93"/>
      <c r="H9" s="94"/>
      <c r="I9" s="95"/>
      <c r="J9" s="96"/>
      <c r="K9" s="8"/>
    </row>
    <row r="10" spans="1:11" ht="26.25" x14ac:dyDescent="0.25">
      <c r="A10" s="87" t="s">
        <v>9</v>
      </c>
      <c r="B10" s="97" t="s">
        <v>10</v>
      </c>
      <c r="C10" s="60" t="s">
        <v>11</v>
      </c>
      <c r="D10" s="55"/>
      <c r="E10" s="55"/>
      <c r="F10" s="59" t="s">
        <v>12</v>
      </c>
      <c r="G10" s="61" t="s">
        <v>13</v>
      </c>
      <c r="H10" s="61" t="s">
        <v>14</v>
      </c>
      <c r="I10" s="61" t="s">
        <v>15</v>
      </c>
      <c r="J10" s="98" t="s">
        <v>16</v>
      </c>
      <c r="K10" s="62"/>
    </row>
    <row r="11" spans="1:11" x14ac:dyDescent="0.25">
      <c r="A11" s="63"/>
      <c r="B11" s="97"/>
      <c r="C11" s="64"/>
      <c r="D11" s="59" t="s">
        <v>17</v>
      </c>
      <c r="E11" s="59" t="s">
        <v>18</v>
      </c>
      <c r="F11" s="65"/>
      <c r="G11" s="66"/>
      <c r="H11" s="66"/>
      <c r="I11" s="67"/>
      <c r="J11" s="99"/>
      <c r="K11" s="62"/>
    </row>
    <row r="12" spans="1:11" x14ac:dyDescent="0.25">
      <c r="A12" s="68" t="s">
        <v>19</v>
      </c>
      <c r="B12" s="100"/>
      <c r="C12" s="36"/>
      <c r="D12" s="33" t="s">
        <v>20</v>
      </c>
      <c r="E12" s="59"/>
      <c r="F12" s="69"/>
      <c r="G12" s="30"/>
      <c r="H12" s="30"/>
      <c r="I12" s="30"/>
      <c r="J12" s="101"/>
      <c r="K12" s="62"/>
    </row>
    <row r="13" spans="1:11" ht="49.5" x14ac:dyDescent="0.25">
      <c r="A13" s="68"/>
      <c r="B13" s="102" t="s">
        <v>21</v>
      </c>
      <c r="C13" s="30">
        <v>471</v>
      </c>
      <c r="D13" s="41" t="s">
        <v>69</v>
      </c>
      <c r="E13" s="30">
        <v>120</v>
      </c>
      <c r="F13" s="73">
        <v>50.45</v>
      </c>
      <c r="G13" s="10">
        <v>185.88</v>
      </c>
      <c r="H13" s="44">
        <v>16.079999999999998</v>
      </c>
      <c r="I13" s="10">
        <v>7.73</v>
      </c>
      <c r="J13" s="103">
        <v>20.350000000000001</v>
      </c>
      <c r="K13" s="62"/>
    </row>
    <row r="14" spans="1:11" ht="49.5" x14ac:dyDescent="0.25">
      <c r="A14" s="68"/>
      <c r="B14" s="102" t="s">
        <v>40</v>
      </c>
      <c r="C14" s="30">
        <v>237</v>
      </c>
      <c r="D14" s="41" t="s">
        <v>75</v>
      </c>
      <c r="E14" s="30">
        <v>150</v>
      </c>
      <c r="F14" s="73">
        <v>23.35</v>
      </c>
      <c r="G14" s="10">
        <v>178</v>
      </c>
      <c r="H14" s="44">
        <v>3.8</v>
      </c>
      <c r="I14" s="10">
        <v>7.1</v>
      </c>
      <c r="J14" s="103">
        <v>31.4</v>
      </c>
      <c r="K14" s="62"/>
    </row>
    <row r="15" spans="1:11" ht="27" x14ac:dyDescent="0.25">
      <c r="A15" s="68"/>
      <c r="B15" s="102" t="s">
        <v>22</v>
      </c>
      <c r="C15" s="30">
        <v>484</v>
      </c>
      <c r="D15" s="31" t="s">
        <v>47</v>
      </c>
      <c r="E15" s="32">
        <v>200</v>
      </c>
      <c r="F15" s="73">
        <v>8</v>
      </c>
      <c r="G15" s="11">
        <v>60</v>
      </c>
      <c r="H15" s="12">
        <v>0</v>
      </c>
      <c r="I15" s="11">
        <v>0</v>
      </c>
      <c r="J15" s="104">
        <v>15</v>
      </c>
      <c r="K15" s="62"/>
    </row>
    <row r="16" spans="1:11" ht="15.75" x14ac:dyDescent="0.25">
      <c r="A16" s="68"/>
      <c r="B16" s="102" t="s">
        <v>42</v>
      </c>
      <c r="C16" s="30" t="s">
        <v>76</v>
      </c>
      <c r="D16" s="54" t="s">
        <v>45</v>
      </c>
      <c r="E16" s="32">
        <v>30</v>
      </c>
      <c r="F16" s="73">
        <v>3.2</v>
      </c>
      <c r="G16" s="11">
        <v>76.2</v>
      </c>
      <c r="H16" s="12">
        <v>2.31</v>
      </c>
      <c r="I16" s="11">
        <v>0.72</v>
      </c>
      <c r="J16" s="104">
        <v>16.02</v>
      </c>
      <c r="K16" s="62"/>
    </row>
    <row r="17" spans="1:15" ht="15.75" x14ac:dyDescent="0.25">
      <c r="A17" s="68"/>
      <c r="B17" s="105"/>
      <c r="C17" s="30"/>
      <c r="D17" s="33" t="s">
        <v>23</v>
      </c>
      <c r="E17" s="47">
        <f t="shared" ref="E17:I17" si="0">SUM(E13:E16)</f>
        <v>500</v>
      </c>
      <c r="F17" s="74">
        <f t="shared" si="0"/>
        <v>85.000000000000014</v>
      </c>
      <c r="G17" s="48">
        <f t="shared" si="0"/>
        <v>500.08</v>
      </c>
      <c r="H17" s="48">
        <f t="shared" si="0"/>
        <v>22.189999999999998</v>
      </c>
      <c r="I17" s="48">
        <f t="shared" si="0"/>
        <v>15.55</v>
      </c>
      <c r="J17" s="106">
        <f>SUM(J13:J16)</f>
        <v>82.77</v>
      </c>
      <c r="K17" s="62"/>
    </row>
    <row r="18" spans="1:15" ht="15.75" x14ac:dyDescent="0.25">
      <c r="A18" s="68"/>
      <c r="B18" s="107"/>
      <c r="C18" s="30"/>
      <c r="D18" s="77" t="s">
        <v>50</v>
      </c>
      <c r="E18" s="78"/>
      <c r="F18" s="76"/>
      <c r="G18" s="79"/>
      <c r="H18" s="79"/>
      <c r="I18" s="79"/>
      <c r="J18" s="108"/>
      <c r="K18" s="62"/>
    </row>
    <row r="19" spans="1:15" ht="26.25" x14ac:dyDescent="0.25">
      <c r="A19" s="68"/>
      <c r="B19" s="107" t="s">
        <v>51</v>
      </c>
      <c r="C19" s="30">
        <v>544</v>
      </c>
      <c r="D19" s="80" t="s">
        <v>61</v>
      </c>
      <c r="E19" s="81">
        <v>60</v>
      </c>
      <c r="F19" s="82" t="s">
        <v>52</v>
      </c>
      <c r="G19" s="83">
        <v>168</v>
      </c>
      <c r="H19" s="84" t="s">
        <v>62</v>
      </c>
      <c r="I19" s="84" t="s">
        <v>64</v>
      </c>
      <c r="J19" s="109" t="s">
        <v>63</v>
      </c>
      <c r="K19" s="62"/>
      <c r="L19" s="124"/>
    </row>
    <row r="20" spans="1:15" ht="15.75" x14ac:dyDescent="0.25">
      <c r="A20" s="68"/>
      <c r="B20" s="107" t="s">
        <v>22</v>
      </c>
      <c r="C20" s="30">
        <v>457</v>
      </c>
      <c r="D20" s="80" t="s">
        <v>53</v>
      </c>
      <c r="E20" s="81">
        <v>200</v>
      </c>
      <c r="F20" s="82" t="s">
        <v>54</v>
      </c>
      <c r="G20" s="83" t="s">
        <v>55</v>
      </c>
      <c r="H20" s="83" t="s">
        <v>56</v>
      </c>
      <c r="I20" s="83" t="s">
        <v>57</v>
      </c>
      <c r="J20" s="109" t="s">
        <v>58</v>
      </c>
      <c r="K20" s="62"/>
    </row>
    <row r="21" spans="1:15" ht="15.75" x14ac:dyDescent="0.25">
      <c r="A21" s="88"/>
      <c r="B21" s="107"/>
      <c r="C21" s="30"/>
      <c r="D21" s="33" t="s">
        <v>59</v>
      </c>
      <c r="E21" s="78">
        <v>260</v>
      </c>
      <c r="F21" s="85" t="s">
        <v>60</v>
      </c>
      <c r="G21" s="79" t="s">
        <v>67</v>
      </c>
      <c r="H21" s="86" t="s">
        <v>66</v>
      </c>
      <c r="I21" s="86" t="s">
        <v>68</v>
      </c>
      <c r="J21" s="110" t="s">
        <v>65</v>
      </c>
      <c r="K21" s="62"/>
      <c r="L21" s="125"/>
      <c r="N21" s="126"/>
      <c r="O21" s="126"/>
    </row>
    <row r="22" spans="1:15" ht="15.75" x14ac:dyDescent="0.25">
      <c r="A22" s="89" t="s">
        <v>24</v>
      </c>
      <c r="B22" s="107"/>
      <c r="C22" s="36"/>
      <c r="D22" s="33" t="s">
        <v>25</v>
      </c>
      <c r="E22" s="37"/>
      <c r="F22" s="73"/>
      <c r="G22" s="10"/>
      <c r="H22" s="10"/>
      <c r="I22" s="10"/>
      <c r="J22" s="103"/>
      <c r="K22" s="62"/>
    </row>
    <row r="23" spans="1:15" ht="49.5" x14ac:dyDescent="0.25">
      <c r="A23" s="68"/>
      <c r="B23" s="102" t="s">
        <v>21</v>
      </c>
      <c r="C23" s="30">
        <v>471</v>
      </c>
      <c r="D23" s="41" t="s">
        <v>69</v>
      </c>
      <c r="E23" s="30">
        <v>120</v>
      </c>
      <c r="F23" s="73">
        <v>50.45</v>
      </c>
      <c r="G23" s="10">
        <v>181.88</v>
      </c>
      <c r="H23" s="44">
        <v>16.079999999999998</v>
      </c>
      <c r="I23" s="10">
        <v>7.73</v>
      </c>
      <c r="J23" s="103">
        <v>20.350000000000001</v>
      </c>
      <c r="K23" s="62"/>
    </row>
    <row r="24" spans="1:15" ht="49.5" x14ac:dyDescent="0.25">
      <c r="A24" s="68"/>
      <c r="B24" s="102" t="s">
        <v>40</v>
      </c>
      <c r="C24" s="30">
        <v>237</v>
      </c>
      <c r="D24" s="41" t="s">
        <v>46</v>
      </c>
      <c r="E24" s="30">
        <v>200</v>
      </c>
      <c r="F24" s="73">
        <v>28.35</v>
      </c>
      <c r="G24" s="10">
        <f>G14/150*200</f>
        <v>237.33333333333334</v>
      </c>
      <c r="H24" s="10">
        <f t="shared" ref="H24:J24" si="1">H14/150*200</f>
        <v>5.0666666666666664</v>
      </c>
      <c r="I24" s="10">
        <v>7.1</v>
      </c>
      <c r="J24" s="103">
        <f t="shared" si="1"/>
        <v>41.86666666666666</v>
      </c>
      <c r="K24" s="62"/>
    </row>
    <row r="25" spans="1:15" ht="27" x14ac:dyDescent="0.25">
      <c r="A25" s="68"/>
      <c r="B25" s="102" t="s">
        <v>22</v>
      </c>
      <c r="C25" s="30">
        <v>484</v>
      </c>
      <c r="D25" s="31" t="s">
        <v>47</v>
      </c>
      <c r="E25" s="32">
        <v>200</v>
      </c>
      <c r="F25" s="73">
        <v>8</v>
      </c>
      <c r="G25" s="11">
        <v>60</v>
      </c>
      <c r="H25" s="12">
        <v>0</v>
      </c>
      <c r="I25" s="11">
        <v>0</v>
      </c>
      <c r="J25" s="104">
        <v>15</v>
      </c>
      <c r="K25" s="62"/>
    </row>
    <row r="26" spans="1:15" ht="15.75" x14ac:dyDescent="0.25">
      <c r="A26" s="68"/>
      <c r="B26" s="111" t="s">
        <v>42</v>
      </c>
      <c r="C26" s="30" t="s">
        <v>76</v>
      </c>
      <c r="D26" s="54" t="s">
        <v>45</v>
      </c>
      <c r="E26" s="32">
        <v>30</v>
      </c>
      <c r="F26" s="73">
        <v>3.2</v>
      </c>
      <c r="G26" s="11">
        <v>76.2</v>
      </c>
      <c r="H26" s="12">
        <v>2.31</v>
      </c>
      <c r="I26" s="11">
        <v>0.72</v>
      </c>
      <c r="J26" s="104">
        <v>16.02</v>
      </c>
      <c r="K26" s="62"/>
    </row>
    <row r="27" spans="1:15" ht="15.75" x14ac:dyDescent="0.25">
      <c r="A27" s="68"/>
      <c r="B27" s="107"/>
      <c r="C27" s="45"/>
      <c r="D27" s="46" t="s">
        <v>26</v>
      </c>
      <c r="E27" s="47">
        <f t="shared" ref="E27:J27" si="2">SUM(E23:E26)</f>
        <v>550</v>
      </c>
      <c r="F27" s="74">
        <f t="shared" si="2"/>
        <v>90.000000000000014</v>
      </c>
      <c r="G27" s="48">
        <f t="shared" si="2"/>
        <v>555.41333333333341</v>
      </c>
      <c r="H27" s="48">
        <f t="shared" si="2"/>
        <v>23.456666666666663</v>
      </c>
      <c r="I27" s="48">
        <f t="shared" si="2"/>
        <v>15.55</v>
      </c>
      <c r="J27" s="106">
        <f t="shared" si="2"/>
        <v>93.236666666666665</v>
      </c>
      <c r="K27" s="62"/>
    </row>
    <row r="28" spans="1:15" ht="15.75" x14ac:dyDescent="0.25">
      <c r="A28" s="89" t="s">
        <v>27</v>
      </c>
      <c r="B28" s="105"/>
      <c r="C28" s="38"/>
      <c r="D28" s="33" t="s">
        <v>28</v>
      </c>
      <c r="E28" s="39"/>
      <c r="F28" s="75"/>
      <c r="G28" s="40"/>
      <c r="H28" s="40"/>
      <c r="I28" s="40"/>
      <c r="J28" s="112"/>
      <c r="K28" s="62"/>
    </row>
    <row r="29" spans="1:15" ht="65.25" x14ac:dyDescent="0.25">
      <c r="A29" s="68"/>
      <c r="B29" s="102" t="s">
        <v>38</v>
      </c>
      <c r="C29" s="30" t="s">
        <v>74</v>
      </c>
      <c r="D29" s="13" t="s">
        <v>72</v>
      </c>
      <c r="E29" s="32">
        <v>200</v>
      </c>
      <c r="F29" s="73">
        <v>20</v>
      </c>
      <c r="G29" s="10">
        <v>78.2</v>
      </c>
      <c r="H29" s="10">
        <v>23.2</v>
      </c>
      <c r="I29" s="10">
        <v>3.32</v>
      </c>
      <c r="J29" s="103">
        <v>9.76</v>
      </c>
      <c r="K29" s="62"/>
    </row>
    <row r="30" spans="1:15" ht="60.75" x14ac:dyDescent="0.25">
      <c r="A30" s="68"/>
      <c r="B30" s="102" t="s">
        <v>39</v>
      </c>
      <c r="C30" s="30">
        <v>496</v>
      </c>
      <c r="D30" s="13" t="s">
        <v>70</v>
      </c>
      <c r="E30" s="32">
        <v>100</v>
      </c>
      <c r="F30" s="73">
        <v>63</v>
      </c>
      <c r="G30" s="11">
        <v>230.38</v>
      </c>
      <c r="H30" s="12">
        <v>14.17</v>
      </c>
      <c r="I30" s="11">
        <v>14.04</v>
      </c>
      <c r="J30" s="104">
        <v>10.050000000000001</v>
      </c>
      <c r="K30" s="62"/>
    </row>
    <row r="31" spans="1:15" ht="27" x14ac:dyDescent="0.25">
      <c r="A31" s="68"/>
      <c r="B31" s="102" t="s">
        <v>40</v>
      </c>
      <c r="C31" s="32">
        <v>207</v>
      </c>
      <c r="D31" s="41" t="s">
        <v>48</v>
      </c>
      <c r="E31" s="32">
        <v>160</v>
      </c>
      <c r="F31" s="73">
        <v>12.8</v>
      </c>
      <c r="G31" s="11">
        <v>155.68</v>
      </c>
      <c r="H31" s="12">
        <v>3.46</v>
      </c>
      <c r="I31" s="11">
        <v>5.0599999999999996</v>
      </c>
      <c r="J31" s="104">
        <v>35.6</v>
      </c>
      <c r="K31" s="62"/>
    </row>
    <row r="32" spans="1:15" ht="27" x14ac:dyDescent="0.25">
      <c r="A32" s="68"/>
      <c r="B32" s="113" t="s">
        <v>44</v>
      </c>
      <c r="C32" s="30">
        <v>461</v>
      </c>
      <c r="D32" s="31" t="s">
        <v>49</v>
      </c>
      <c r="E32" s="32">
        <v>200</v>
      </c>
      <c r="F32" s="73">
        <v>4</v>
      </c>
      <c r="G32" s="11">
        <v>56</v>
      </c>
      <c r="H32" s="12">
        <v>0</v>
      </c>
      <c r="I32" s="11">
        <v>0.01</v>
      </c>
      <c r="J32" s="104">
        <v>17</v>
      </c>
      <c r="K32" s="62"/>
    </row>
    <row r="33" spans="1:11" ht="15.75" x14ac:dyDescent="0.25">
      <c r="A33" s="68"/>
      <c r="B33" s="102" t="s">
        <v>29</v>
      </c>
      <c r="C33" s="30" t="s">
        <v>76</v>
      </c>
      <c r="D33" s="54" t="s">
        <v>43</v>
      </c>
      <c r="E33" s="32">
        <v>40</v>
      </c>
      <c r="F33" s="73">
        <v>3.2</v>
      </c>
      <c r="G33" s="11">
        <v>97.2</v>
      </c>
      <c r="H33" s="12">
        <v>3.08</v>
      </c>
      <c r="I33" s="11">
        <v>0.4</v>
      </c>
      <c r="J33" s="104">
        <v>20.399999999999999</v>
      </c>
      <c r="K33" s="62"/>
    </row>
    <row r="34" spans="1:11" ht="15.75" x14ac:dyDescent="0.25">
      <c r="A34" s="68"/>
      <c r="B34" s="102" t="s">
        <v>30</v>
      </c>
      <c r="C34" s="30" t="s">
        <v>76</v>
      </c>
      <c r="D34" s="54" t="s">
        <v>41</v>
      </c>
      <c r="E34" s="32">
        <v>30</v>
      </c>
      <c r="F34" s="73">
        <v>2</v>
      </c>
      <c r="G34" s="11">
        <v>37.4</v>
      </c>
      <c r="H34" s="12">
        <v>1.46</v>
      </c>
      <c r="I34" s="11">
        <v>0.26</v>
      </c>
      <c r="J34" s="104">
        <v>7.28</v>
      </c>
      <c r="K34" s="62"/>
    </row>
    <row r="35" spans="1:11" ht="15.75" x14ac:dyDescent="0.25">
      <c r="A35" s="68"/>
      <c r="B35" s="114"/>
      <c r="C35" s="70"/>
      <c r="D35" s="33" t="s">
        <v>31</v>
      </c>
      <c r="E35" s="34">
        <f t="shared" ref="E35:J35" si="3">SUM(E29:E34)</f>
        <v>730</v>
      </c>
      <c r="F35" s="76">
        <f t="shared" si="3"/>
        <v>105</v>
      </c>
      <c r="G35" s="35">
        <f t="shared" si="3"/>
        <v>654.86</v>
      </c>
      <c r="H35" s="35">
        <f t="shared" si="3"/>
        <v>45.37</v>
      </c>
      <c r="I35" s="35">
        <f t="shared" si="3"/>
        <v>23.09</v>
      </c>
      <c r="J35" s="115">
        <f t="shared" si="3"/>
        <v>100.09</v>
      </c>
      <c r="K35" s="62"/>
    </row>
    <row r="36" spans="1:11" ht="15.75" x14ac:dyDescent="0.25">
      <c r="A36" s="89" t="s">
        <v>27</v>
      </c>
      <c r="B36" s="114"/>
      <c r="C36" s="49"/>
      <c r="D36" s="50" t="s">
        <v>32</v>
      </c>
      <c r="E36" s="51"/>
      <c r="F36" s="76"/>
      <c r="G36" s="53"/>
      <c r="H36" s="53"/>
      <c r="I36" s="53"/>
      <c r="J36" s="116"/>
      <c r="K36" s="62"/>
    </row>
    <row r="37" spans="1:11" ht="65.25" x14ac:dyDescent="0.25">
      <c r="A37" s="68"/>
      <c r="B37" s="102" t="s">
        <v>38</v>
      </c>
      <c r="C37" s="30" t="s">
        <v>74</v>
      </c>
      <c r="D37" s="13" t="s">
        <v>73</v>
      </c>
      <c r="E37" s="32">
        <v>250</v>
      </c>
      <c r="F37" s="73">
        <v>26</v>
      </c>
      <c r="G37" s="10">
        <f>G29/200*250</f>
        <v>97.75</v>
      </c>
      <c r="H37" s="10">
        <f t="shared" ref="H37:J37" si="4">H29/200*250</f>
        <v>28.999999999999996</v>
      </c>
      <c r="I37" s="10">
        <f t="shared" si="4"/>
        <v>4.1500000000000004</v>
      </c>
      <c r="J37" s="103">
        <f t="shared" si="4"/>
        <v>12.2</v>
      </c>
      <c r="K37" s="71"/>
    </row>
    <row r="38" spans="1:11" ht="60.75" x14ac:dyDescent="0.25">
      <c r="A38" s="68"/>
      <c r="B38" s="102" t="s">
        <v>39</v>
      </c>
      <c r="C38" s="30">
        <v>496</v>
      </c>
      <c r="D38" s="13" t="s">
        <v>71</v>
      </c>
      <c r="E38" s="32">
        <v>110</v>
      </c>
      <c r="F38" s="73">
        <v>69.3</v>
      </c>
      <c r="G38" s="11">
        <v>253.41800000000001</v>
      </c>
      <c r="H38" s="12">
        <v>15.58</v>
      </c>
      <c r="I38" s="11">
        <v>14.34</v>
      </c>
      <c r="J38" s="104">
        <v>11.05</v>
      </c>
      <c r="K38" s="71"/>
    </row>
    <row r="39" spans="1:11" ht="27" x14ac:dyDescent="0.25">
      <c r="A39" s="68"/>
      <c r="B39" s="102" t="s">
        <v>40</v>
      </c>
      <c r="C39" s="32">
        <v>207</v>
      </c>
      <c r="D39" s="41" t="s">
        <v>48</v>
      </c>
      <c r="E39" s="32">
        <v>180</v>
      </c>
      <c r="F39" s="73">
        <v>15.5</v>
      </c>
      <c r="G39" s="11">
        <f>G31/160*180</f>
        <v>175.14000000000001</v>
      </c>
      <c r="H39" s="11">
        <f t="shared" ref="H39:J39" si="5">H31/160*180</f>
        <v>3.8924999999999996</v>
      </c>
      <c r="I39" s="11">
        <f t="shared" si="5"/>
        <v>5.6924999999999999</v>
      </c>
      <c r="J39" s="104">
        <f t="shared" si="5"/>
        <v>40.049999999999997</v>
      </c>
      <c r="K39" s="71"/>
    </row>
    <row r="40" spans="1:11" ht="27" x14ac:dyDescent="0.25">
      <c r="A40" s="68"/>
      <c r="B40" s="113" t="s">
        <v>44</v>
      </c>
      <c r="C40" s="30">
        <v>461</v>
      </c>
      <c r="D40" s="31" t="s">
        <v>49</v>
      </c>
      <c r="E40" s="32">
        <v>200</v>
      </c>
      <c r="F40" s="73">
        <v>4</v>
      </c>
      <c r="G40" s="11">
        <v>56</v>
      </c>
      <c r="H40" s="12">
        <v>0</v>
      </c>
      <c r="I40" s="11">
        <v>0.01</v>
      </c>
      <c r="J40" s="104">
        <v>17</v>
      </c>
      <c r="K40" s="71"/>
    </row>
    <row r="41" spans="1:11" ht="15.75" x14ac:dyDescent="0.25">
      <c r="A41" s="68"/>
      <c r="B41" s="102" t="s">
        <v>29</v>
      </c>
      <c r="C41" s="30" t="s">
        <v>76</v>
      </c>
      <c r="D41" s="54" t="s">
        <v>43</v>
      </c>
      <c r="E41" s="32">
        <v>40</v>
      </c>
      <c r="F41" s="73">
        <v>3.2</v>
      </c>
      <c r="G41" s="11">
        <v>97.2</v>
      </c>
      <c r="H41" s="12">
        <v>3.08</v>
      </c>
      <c r="I41" s="11">
        <v>0.4</v>
      </c>
      <c r="J41" s="104">
        <v>20.399999999999999</v>
      </c>
      <c r="K41" s="71"/>
    </row>
    <row r="42" spans="1:11" ht="15.75" x14ac:dyDescent="0.25">
      <c r="A42" s="68"/>
      <c r="B42" s="102" t="s">
        <v>30</v>
      </c>
      <c r="C42" s="30" t="s">
        <v>76</v>
      </c>
      <c r="D42" s="54" t="s">
        <v>41</v>
      </c>
      <c r="E42" s="32">
        <v>30</v>
      </c>
      <c r="F42" s="73">
        <v>2</v>
      </c>
      <c r="G42" s="11">
        <v>37.4</v>
      </c>
      <c r="H42" s="12">
        <v>1.46</v>
      </c>
      <c r="I42" s="11">
        <v>0.26</v>
      </c>
      <c r="J42" s="104">
        <v>7.28</v>
      </c>
      <c r="K42" s="71"/>
    </row>
    <row r="43" spans="1:11" ht="16.5" thickBot="1" x14ac:dyDescent="0.3">
      <c r="A43" s="90"/>
      <c r="B43" s="117"/>
      <c r="C43" s="118"/>
      <c r="D43" s="119" t="s">
        <v>33</v>
      </c>
      <c r="E43" s="120">
        <f t="shared" ref="E43:J43" si="6">SUM(E37:E42)</f>
        <v>810</v>
      </c>
      <c r="F43" s="121">
        <f t="shared" si="6"/>
        <v>120</v>
      </c>
      <c r="G43" s="122">
        <f t="shared" si="6"/>
        <v>716.90800000000002</v>
      </c>
      <c r="H43" s="122">
        <f t="shared" si="6"/>
        <v>53.012499999999996</v>
      </c>
      <c r="I43" s="122">
        <f t="shared" si="6"/>
        <v>24.852500000000003</v>
      </c>
      <c r="J43" s="123">
        <f t="shared" si="6"/>
        <v>107.97999999999999</v>
      </c>
      <c r="K43" s="71"/>
    </row>
    <row r="44" spans="1:11" x14ac:dyDescent="0.25">
      <c r="A44" s="55"/>
      <c r="B44" s="55"/>
      <c r="C44" s="72"/>
      <c r="D44" s="43"/>
      <c r="E44" s="56"/>
      <c r="F44" s="57"/>
      <c r="G44" s="58"/>
      <c r="H44" s="58"/>
      <c r="I44" s="58"/>
      <c r="J44" s="20"/>
      <c r="K44" s="14"/>
    </row>
    <row r="45" spans="1:11" x14ac:dyDescent="0.25">
      <c r="A45" s="21" t="s">
        <v>34</v>
      </c>
      <c r="B45" s="9"/>
      <c r="C45" s="15"/>
      <c r="D45" s="16"/>
      <c r="E45" s="17"/>
      <c r="F45" s="18"/>
      <c r="G45" s="19"/>
      <c r="H45" s="20"/>
      <c r="I45" s="20"/>
      <c r="J45" s="22"/>
      <c r="K45" s="22"/>
    </row>
    <row r="46" spans="1:11" x14ac:dyDescent="0.25">
      <c r="A46" s="23"/>
      <c r="F46" s="22"/>
      <c r="G46" s="22"/>
      <c r="H46" s="22"/>
      <c r="I46" s="22"/>
      <c r="J46" s="22"/>
      <c r="K46" s="14"/>
    </row>
    <row r="47" spans="1:11" x14ac:dyDescent="0.25">
      <c r="A47" s="21" t="s">
        <v>35</v>
      </c>
      <c r="B47" s="5"/>
      <c r="C47" s="5"/>
      <c r="D47" s="22"/>
      <c r="E47" s="22"/>
      <c r="F47" s="22"/>
      <c r="G47" s="22"/>
      <c r="H47" s="22"/>
      <c r="I47" s="22"/>
      <c r="K47" s="14"/>
    </row>
    <row r="48" spans="1:11" x14ac:dyDescent="0.25">
      <c r="A48" s="21"/>
      <c r="K48" s="14"/>
    </row>
    <row r="49" spans="1:1" x14ac:dyDescent="0.25">
      <c r="A49" s="21" t="s">
        <v>36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2023-02-17T03:03:26Z</dcterms:modified>
</cp:coreProperties>
</file>